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Users\LENOVO\Google Drive\FREDDY\17.-ALUMNO FREDDY\JAVERIANA\"/>
    </mc:Choice>
  </mc:AlternateContent>
  <xr:revisionPtr revIDLastSave="0" documentId="13_ncr:1_{FE750161-FBE3-4887-B956-294881007C3F}" xr6:coauthVersionLast="46" xr6:coauthVersionMax="46" xr10:uidLastSave="{00000000-0000-0000-0000-000000000000}"/>
  <bookViews>
    <workbookView xWindow="-120" yWindow="-120" windowWidth="20730" windowHeight="11160" tabRatio="955" xr2:uid="{00000000-000D-0000-FFFF-FFFF00000000}"/>
  </bookViews>
  <sheets>
    <sheet name="Data" sheetId="1" r:id="rId1"/>
    <sheet name="Posiciones a la Vista" sheetId="2" r:id="rId2"/>
    <sheet name="Posiciones en Futuros" sheetId="3" r:id="rId3"/>
    <sheet name="Pagos Opcion Call" sheetId="4" r:id="rId4"/>
    <sheet name="Pagos Opcion PUT" sheetId="5" r:id="rId5"/>
    <sheet name="Cobertura CALL" sheetId="7" r:id="rId6"/>
    <sheet name="Cobertura Opcion PUT" sheetId="6" r:id="rId7"/>
  </sheets>
  <definedNames>
    <definedName name="DELIVERY">Data!$C$3</definedName>
    <definedName name="PRIMA_CALL">Data!$E$3</definedName>
    <definedName name="PRIMA_PUT">Data!$G$3</definedName>
    <definedName name="SPOT">Data!$C$2</definedName>
    <definedName name="STRIKE_CALL">Data!$E$2</definedName>
    <definedName name="STRIKE_PUT">Data!$G$2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G12" i="1"/>
  <c r="C10" i="1"/>
  <c r="A112" i="1" l="1"/>
  <c r="A113" i="1" s="1"/>
  <c r="A111" i="1"/>
  <c r="A109" i="1"/>
  <c r="Q8" i="1"/>
  <c r="P9" i="1"/>
  <c r="P8" i="1"/>
  <c r="B109" i="1"/>
  <c r="B110" i="1"/>
  <c r="N110" i="1"/>
  <c r="P110" i="1"/>
  <c r="C110" i="1"/>
  <c r="L110" i="1"/>
  <c r="Q110" i="1"/>
  <c r="B111" i="1"/>
  <c r="N111" i="1"/>
  <c r="P111" i="1" s="1"/>
  <c r="C111" i="1"/>
  <c r="L111" i="1"/>
  <c r="B112" i="1"/>
  <c r="P112" i="1" s="1"/>
  <c r="N112" i="1"/>
  <c r="C112" i="1"/>
  <c r="Q112" i="1" s="1"/>
  <c r="L112" i="1"/>
  <c r="B113" i="1"/>
  <c r="Q9" i="1"/>
  <c r="O109" i="1"/>
  <c r="O110" i="1"/>
  <c r="O111" i="1"/>
  <c r="O112" i="1"/>
  <c r="O113" i="1"/>
  <c r="M109" i="1"/>
  <c r="M110" i="1"/>
  <c r="M111" i="1"/>
  <c r="M112" i="1"/>
  <c r="M113" i="1"/>
  <c r="G9" i="1"/>
  <c r="F109" i="1"/>
  <c r="F110" i="1"/>
  <c r="J110" i="1"/>
  <c r="F111" i="1"/>
  <c r="J111" i="1"/>
  <c r="F112" i="1"/>
  <c r="J112" i="1"/>
  <c r="F113" i="1"/>
  <c r="J9" i="1"/>
  <c r="J8" i="1"/>
  <c r="E109" i="1"/>
  <c r="I109" i="1" s="1"/>
  <c r="E110" i="1"/>
  <c r="I110" i="1"/>
  <c r="E111" i="1"/>
  <c r="I111" i="1"/>
  <c r="E112" i="1"/>
  <c r="I112" i="1" s="1"/>
  <c r="E113" i="1"/>
  <c r="I113" i="1" s="1"/>
  <c r="I9" i="1"/>
  <c r="I8" i="1"/>
  <c r="H110" i="1"/>
  <c r="H111" i="1"/>
  <c r="H112" i="1"/>
  <c r="H9" i="1"/>
  <c r="H8" i="1"/>
  <c r="G109" i="1"/>
  <c r="G110" i="1"/>
  <c r="G111" i="1"/>
  <c r="G112" i="1"/>
  <c r="G113" i="1"/>
  <c r="G8" i="1"/>
  <c r="Q111" i="1" l="1"/>
  <c r="A108" i="1"/>
  <c r="C109" i="1"/>
  <c r="L109" i="1"/>
  <c r="N109" i="1"/>
  <c r="P109" i="1" s="1"/>
  <c r="A114" i="1"/>
  <c r="C113" i="1"/>
  <c r="L113" i="1"/>
  <c r="N113" i="1"/>
  <c r="P113" i="1" s="1"/>
  <c r="A115" i="1" l="1"/>
  <c r="L114" i="1"/>
  <c r="B114" i="1"/>
  <c r="N114" i="1"/>
  <c r="C114" i="1"/>
  <c r="F114" i="1"/>
  <c r="O114" i="1"/>
  <c r="M114" i="1"/>
  <c r="E114" i="1"/>
  <c r="Q109" i="1"/>
  <c r="J109" i="1"/>
  <c r="H109" i="1"/>
  <c r="A107" i="1"/>
  <c r="B108" i="1"/>
  <c r="N108" i="1"/>
  <c r="C108" i="1"/>
  <c r="L108" i="1"/>
  <c r="M108" i="1"/>
  <c r="F108" i="1"/>
  <c r="O108" i="1"/>
  <c r="E108" i="1"/>
  <c r="Q113" i="1"/>
  <c r="J113" i="1"/>
  <c r="H113" i="1"/>
  <c r="Q108" i="1" l="1"/>
  <c r="J108" i="1"/>
  <c r="H108" i="1"/>
  <c r="P108" i="1"/>
  <c r="I108" i="1"/>
  <c r="G108" i="1"/>
  <c r="A106" i="1"/>
  <c r="B107" i="1"/>
  <c r="N107" i="1"/>
  <c r="C107" i="1"/>
  <c r="L107" i="1"/>
  <c r="F107" i="1"/>
  <c r="M107" i="1"/>
  <c r="E107" i="1"/>
  <c r="O107" i="1"/>
  <c r="P114" i="1"/>
  <c r="G114" i="1"/>
  <c r="I114" i="1"/>
  <c r="Q114" i="1"/>
  <c r="J114" i="1"/>
  <c r="H114" i="1"/>
  <c r="A116" i="1"/>
  <c r="B115" i="1"/>
  <c r="C115" i="1"/>
  <c r="N115" i="1"/>
  <c r="L115" i="1"/>
  <c r="F115" i="1"/>
  <c r="M115" i="1"/>
  <c r="O115" i="1"/>
  <c r="E115" i="1"/>
  <c r="P107" i="1" l="1"/>
  <c r="I107" i="1"/>
  <c r="G107" i="1"/>
  <c r="P115" i="1"/>
  <c r="I115" i="1"/>
  <c r="G115" i="1"/>
  <c r="A117" i="1"/>
  <c r="B116" i="1"/>
  <c r="N116" i="1"/>
  <c r="L116" i="1"/>
  <c r="C116" i="1"/>
  <c r="M116" i="1"/>
  <c r="F116" i="1"/>
  <c r="O116" i="1"/>
  <c r="E116" i="1"/>
  <c r="Q107" i="1"/>
  <c r="H107" i="1"/>
  <c r="J107" i="1"/>
  <c r="Q115" i="1"/>
  <c r="H115" i="1"/>
  <c r="J115" i="1"/>
  <c r="L106" i="1"/>
  <c r="A105" i="1"/>
  <c r="B106" i="1"/>
  <c r="N106" i="1"/>
  <c r="C106" i="1"/>
  <c r="F106" i="1"/>
  <c r="O106" i="1"/>
  <c r="E106" i="1"/>
  <c r="M106" i="1"/>
  <c r="C117" i="1" l="1"/>
  <c r="A118" i="1"/>
  <c r="N117" i="1"/>
  <c r="B117" i="1"/>
  <c r="L117" i="1"/>
  <c r="O117" i="1"/>
  <c r="M117" i="1"/>
  <c r="F117" i="1"/>
  <c r="E117" i="1"/>
  <c r="Q116" i="1"/>
  <c r="J116" i="1"/>
  <c r="H116" i="1"/>
  <c r="P106" i="1"/>
  <c r="G106" i="1"/>
  <c r="I106" i="1"/>
  <c r="Q106" i="1"/>
  <c r="J106" i="1"/>
  <c r="H106" i="1"/>
  <c r="P116" i="1"/>
  <c r="I116" i="1"/>
  <c r="G116" i="1"/>
  <c r="C105" i="1"/>
  <c r="L105" i="1"/>
  <c r="A104" i="1"/>
  <c r="N105" i="1"/>
  <c r="B105" i="1"/>
  <c r="O105" i="1"/>
  <c r="M105" i="1"/>
  <c r="F105" i="1"/>
  <c r="E105" i="1"/>
  <c r="Q105" i="1" l="1"/>
  <c r="J105" i="1"/>
  <c r="H105" i="1"/>
  <c r="P117" i="1"/>
  <c r="I117" i="1"/>
  <c r="G117" i="1"/>
  <c r="B104" i="1"/>
  <c r="N104" i="1"/>
  <c r="C104" i="1"/>
  <c r="A103" i="1"/>
  <c r="L104" i="1"/>
  <c r="O104" i="1"/>
  <c r="M104" i="1"/>
  <c r="F104" i="1"/>
  <c r="E104" i="1"/>
  <c r="P105" i="1"/>
  <c r="I105" i="1"/>
  <c r="G105" i="1"/>
  <c r="L118" i="1"/>
  <c r="B118" i="1"/>
  <c r="A119" i="1"/>
  <c r="C118" i="1"/>
  <c r="N118" i="1"/>
  <c r="O118" i="1"/>
  <c r="F118" i="1"/>
  <c r="M118" i="1"/>
  <c r="E118" i="1"/>
  <c r="Q117" i="1"/>
  <c r="J117" i="1"/>
  <c r="H117" i="1"/>
  <c r="P104" i="1" l="1"/>
  <c r="I104" i="1"/>
  <c r="G104" i="1"/>
  <c r="Q118" i="1"/>
  <c r="J118" i="1"/>
  <c r="H118" i="1"/>
  <c r="A120" i="1"/>
  <c r="B119" i="1"/>
  <c r="N119" i="1"/>
  <c r="C119" i="1"/>
  <c r="L119" i="1"/>
  <c r="O119" i="1"/>
  <c r="M119" i="1"/>
  <c r="F119" i="1"/>
  <c r="E119" i="1"/>
  <c r="B103" i="1"/>
  <c r="N103" i="1"/>
  <c r="A102" i="1"/>
  <c r="C103" i="1"/>
  <c r="L103" i="1"/>
  <c r="O103" i="1"/>
  <c r="M103" i="1"/>
  <c r="F103" i="1"/>
  <c r="E103" i="1"/>
  <c r="P118" i="1"/>
  <c r="I118" i="1"/>
  <c r="G118" i="1"/>
  <c r="Q104" i="1"/>
  <c r="J104" i="1"/>
  <c r="H104" i="1"/>
  <c r="P103" i="1" l="1"/>
  <c r="I103" i="1"/>
  <c r="G103" i="1"/>
  <c r="B120" i="1"/>
  <c r="L120" i="1"/>
  <c r="A121" i="1"/>
  <c r="C120" i="1"/>
  <c r="N120" i="1"/>
  <c r="O120" i="1"/>
  <c r="M120" i="1"/>
  <c r="F120" i="1"/>
  <c r="E120" i="1"/>
  <c r="P119" i="1"/>
  <c r="I119" i="1"/>
  <c r="G119" i="1"/>
  <c r="Q103" i="1"/>
  <c r="J103" i="1"/>
  <c r="H103" i="1"/>
  <c r="A101" i="1"/>
  <c r="L102" i="1"/>
  <c r="B102" i="1"/>
  <c r="N102" i="1"/>
  <c r="C102" i="1"/>
  <c r="O102" i="1"/>
  <c r="F102" i="1"/>
  <c r="M102" i="1"/>
  <c r="E102" i="1"/>
  <c r="Q119" i="1"/>
  <c r="J119" i="1"/>
  <c r="H119" i="1"/>
  <c r="Q120" i="1" l="1"/>
  <c r="J120" i="1"/>
  <c r="H120" i="1"/>
  <c r="P102" i="1"/>
  <c r="I102" i="1"/>
  <c r="G102" i="1"/>
  <c r="P120" i="1"/>
  <c r="I120" i="1"/>
  <c r="G120" i="1"/>
  <c r="Q102" i="1"/>
  <c r="J102" i="1"/>
  <c r="H102" i="1"/>
  <c r="A122" i="1"/>
  <c r="N121" i="1"/>
  <c r="B121" i="1"/>
  <c r="C121" i="1"/>
  <c r="L121" i="1"/>
  <c r="O121" i="1"/>
  <c r="M121" i="1"/>
  <c r="F121" i="1"/>
  <c r="E121" i="1"/>
  <c r="A100" i="1"/>
  <c r="C101" i="1"/>
  <c r="L101" i="1"/>
  <c r="N101" i="1"/>
  <c r="B101" i="1"/>
  <c r="O101" i="1"/>
  <c r="M101" i="1"/>
  <c r="F101" i="1"/>
  <c r="E101" i="1"/>
  <c r="A123" i="1" l="1"/>
  <c r="B122" i="1"/>
  <c r="C122" i="1"/>
  <c r="N122" i="1"/>
  <c r="L122" i="1"/>
  <c r="F122" i="1"/>
  <c r="O122" i="1"/>
  <c r="M122" i="1"/>
  <c r="E122" i="1"/>
  <c r="Q101" i="1"/>
  <c r="J101" i="1"/>
  <c r="H101" i="1"/>
  <c r="Q121" i="1"/>
  <c r="J121" i="1"/>
  <c r="H121" i="1"/>
  <c r="A99" i="1"/>
  <c r="B100" i="1"/>
  <c r="N100" i="1"/>
  <c r="C100" i="1"/>
  <c r="L100" i="1"/>
  <c r="M100" i="1"/>
  <c r="F100" i="1"/>
  <c r="O100" i="1"/>
  <c r="E100" i="1"/>
  <c r="P101" i="1"/>
  <c r="I101" i="1"/>
  <c r="G101" i="1"/>
  <c r="P121" i="1"/>
  <c r="I121" i="1"/>
  <c r="G121" i="1"/>
  <c r="B99" i="1" l="1"/>
  <c r="N99" i="1"/>
  <c r="C99" i="1"/>
  <c r="A98" i="1"/>
  <c r="L99" i="1"/>
  <c r="F99" i="1"/>
  <c r="M99" i="1"/>
  <c r="O99" i="1"/>
  <c r="E99" i="1"/>
  <c r="Q122" i="1"/>
  <c r="J122" i="1"/>
  <c r="H122" i="1"/>
  <c r="P122" i="1"/>
  <c r="G122" i="1"/>
  <c r="I122" i="1"/>
  <c r="Q100" i="1"/>
  <c r="J100" i="1"/>
  <c r="H100" i="1"/>
  <c r="P100" i="1"/>
  <c r="I100" i="1"/>
  <c r="G100" i="1"/>
  <c r="A124" i="1"/>
  <c r="B123" i="1"/>
  <c r="N123" i="1"/>
  <c r="C123" i="1"/>
  <c r="L123" i="1"/>
  <c r="F123" i="1"/>
  <c r="M123" i="1"/>
  <c r="O123" i="1"/>
  <c r="E123" i="1"/>
  <c r="Q99" i="1" l="1"/>
  <c r="H99" i="1"/>
  <c r="J99" i="1"/>
  <c r="P123" i="1"/>
  <c r="I123" i="1"/>
  <c r="G123" i="1"/>
  <c r="A125" i="1"/>
  <c r="L124" i="1"/>
  <c r="B124" i="1"/>
  <c r="N124" i="1"/>
  <c r="C124" i="1"/>
  <c r="M124" i="1"/>
  <c r="F124" i="1"/>
  <c r="O124" i="1"/>
  <c r="E124" i="1"/>
  <c r="L98" i="1"/>
  <c r="B98" i="1"/>
  <c r="N98" i="1"/>
  <c r="A97" i="1"/>
  <c r="C98" i="1"/>
  <c r="F98" i="1"/>
  <c r="O98" i="1"/>
  <c r="M98" i="1"/>
  <c r="E98" i="1"/>
  <c r="Q123" i="1"/>
  <c r="J123" i="1"/>
  <c r="H123" i="1"/>
  <c r="P99" i="1"/>
  <c r="I99" i="1"/>
  <c r="G99" i="1"/>
  <c r="A126" i="1" l="1"/>
  <c r="N125" i="1"/>
  <c r="L125" i="1"/>
  <c r="B125" i="1"/>
  <c r="C125" i="1"/>
  <c r="O125" i="1"/>
  <c r="M125" i="1"/>
  <c r="F125" i="1"/>
  <c r="E125" i="1"/>
  <c r="Q124" i="1"/>
  <c r="J124" i="1"/>
  <c r="H124" i="1"/>
  <c r="Q98" i="1"/>
  <c r="J98" i="1"/>
  <c r="H98" i="1"/>
  <c r="A96" i="1"/>
  <c r="C97" i="1"/>
  <c r="L97" i="1"/>
  <c r="N97" i="1"/>
  <c r="B97" i="1"/>
  <c r="O97" i="1"/>
  <c r="M97" i="1"/>
  <c r="F97" i="1"/>
  <c r="E97" i="1"/>
  <c r="P98" i="1"/>
  <c r="I98" i="1"/>
  <c r="G98" i="1"/>
  <c r="P124" i="1"/>
  <c r="I124" i="1"/>
  <c r="G124" i="1"/>
  <c r="P125" i="1" l="1"/>
  <c r="I125" i="1"/>
  <c r="G125" i="1"/>
  <c r="Q125" i="1"/>
  <c r="J125" i="1"/>
  <c r="H125" i="1"/>
  <c r="B96" i="1"/>
  <c r="A95" i="1"/>
  <c r="N96" i="1"/>
  <c r="C96" i="1"/>
  <c r="L96" i="1"/>
  <c r="O96" i="1"/>
  <c r="M96" i="1"/>
  <c r="F96" i="1"/>
  <c r="E96" i="1"/>
  <c r="P97" i="1"/>
  <c r="I97" i="1"/>
  <c r="G97" i="1"/>
  <c r="Q97" i="1"/>
  <c r="J97" i="1"/>
  <c r="H97" i="1"/>
  <c r="A127" i="1"/>
  <c r="B126" i="1"/>
  <c r="C126" i="1"/>
  <c r="N126" i="1"/>
  <c r="L126" i="1"/>
  <c r="O126" i="1"/>
  <c r="F126" i="1"/>
  <c r="M126" i="1"/>
  <c r="E126" i="1"/>
  <c r="P126" i="1" l="1"/>
  <c r="G126" i="1"/>
  <c r="I126" i="1"/>
  <c r="Q126" i="1"/>
  <c r="J126" i="1"/>
  <c r="H126" i="1"/>
  <c r="P96" i="1"/>
  <c r="I96" i="1"/>
  <c r="G96" i="1"/>
  <c r="A128" i="1"/>
  <c r="C127" i="1"/>
  <c r="L127" i="1"/>
  <c r="B127" i="1"/>
  <c r="N127" i="1"/>
  <c r="O127" i="1"/>
  <c r="M127" i="1"/>
  <c r="F127" i="1"/>
  <c r="E127" i="1"/>
  <c r="A94" i="1"/>
  <c r="B95" i="1"/>
  <c r="N95" i="1"/>
  <c r="C95" i="1"/>
  <c r="L95" i="1"/>
  <c r="O95" i="1"/>
  <c r="M95" i="1"/>
  <c r="F95" i="1"/>
  <c r="E95" i="1"/>
  <c r="Q96" i="1"/>
  <c r="J96" i="1"/>
  <c r="H96" i="1"/>
  <c r="Q95" i="1" l="1"/>
  <c r="J95" i="1"/>
  <c r="H95" i="1"/>
  <c r="A93" i="1"/>
  <c r="L94" i="1"/>
  <c r="B94" i="1"/>
  <c r="N94" i="1"/>
  <c r="C94" i="1"/>
  <c r="O94" i="1"/>
  <c r="F94" i="1"/>
  <c r="M94" i="1"/>
  <c r="E94" i="1"/>
  <c r="Q127" i="1"/>
  <c r="J127" i="1"/>
  <c r="H127" i="1"/>
  <c r="A129" i="1"/>
  <c r="L128" i="1"/>
  <c r="B128" i="1"/>
  <c r="N128" i="1"/>
  <c r="C128" i="1"/>
  <c r="O128" i="1"/>
  <c r="M128" i="1"/>
  <c r="F128" i="1"/>
  <c r="E128" i="1"/>
  <c r="P127" i="1"/>
  <c r="I127" i="1"/>
  <c r="G127" i="1"/>
  <c r="P95" i="1"/>
  <c r="I95" i="1"/>
  <c r="G95" i="1"/>
  <c r="Q94" i="1" l="1"/>
  <c r="J94" i="1"/>
  <c r="H94" i="1"/>
  <c r="A92" i="1"/>
  <c r="C93" i="1"/>
  <c r="L93" i="1"/>
  <c r="N93" i="1"/>
  <c r="B93" i="1"/>
  <c r="O93" i="1"/>
  <c r="M93" i="1"/>
  <c r="F93" i="1"/>
  <c r="E93" i="1"/>
  <c r="Q128" i="1"/>
  <c r="J128" i="1"/>
  <c r="H128" i="1"/>
  <c r="P128" i="1"/>
  <c r="I128" i="1"/>
  <c r="G128" i="1"/>
  <c r="A130" i="1"/>
  <c r="N129" i="1"/>
  <c r="C129" i="1"/>
  <c r="L129" i="1"/>
  <c r="B129" i="1"/>
  <c r="O129" i="1"/>
  <c r="M129" i="1"/>
  <c r="F129" i="1"/>
  <c r="E129" i="1"/>
  <c r="P94" i="1"/>
  <c r="I94" i="1"/>
  <c r="G94" i="1"/>
  <c r="P93" i="1" l="1"/>
  <c r="I93" i="1"/>
  <c r="G93" i="1"/>
  <c r="A91" i="1"/>
  <c r="B92" i="1"/>
  <c r="N92" i="1"/>
  <c r="C92" i="1"/>
  <c r="L92" i="1"/>
  <c r="M92" i="1"/>
  <c r="F92" i="1"/>
  <c r="O92" i="1"/>
  <c r="E92" i="1"/>
  <c r="Q129" i="1"/>
  <c r="J129" i="1"/>
  <c r="H129" i="1"/>
  <c r="A131" i="1"/>
  <c r="B130" i="1"/>
  <c r="C130" i="1"/>
  <c r="N130" i="1"/>
  <c r="L130" i="1"/>
  <c r="F130" i="1"/>
  <c r="O130" i="1"/>
  <c r="E130" i="1"/>
  <c r="M130" i="1"/>
  <c r="P129" i="1"/>
  <c r="I129" i="1"/>
  <c r="G129" i="1"/>
  <c r="Q93" i="1"/>
  <c r="J93" i="1"/>
  <c r="H93" i="1"/>
  <c r="B91" i="1" l="1"/>
  <c r="A90" i="1"/>
  <c r="N91" i="1"/>
  <c r="C91" i="1"/>
  <c r="L91" i="1"/>
  <c r="F91" i="1"/>
  <c r="M91" i="1"/>
  <c r="O91" i="1"/>
  <c r="E91" i="1"/>
  <c r="P92" i="1"/>
  <c r="I92" i="1"/>
  <c r="G92" i="1"/>
  <c r="A132" i="1"/>
  <c r="B131" i="1"/>
  <c r="N131" i="1"/>
  <c r="C131" i="1"/>
  <c r="L131" i="1"/>
  <c r="F131" i="1"/>
  <c r="M131" i="1"/>
  <c r="E131" i="1"/>
  <c r="O131" i="1"/>
  <c r="Q130" i="1"/>
  <c r="J130" i="1"/>
  <c r="H130" i="1"/>
  <c r="Q92" i="1"/>
  <c r="J92" i="1"/>
  <c r="H92" i="1"/>
  <c r="P130" i="1"/>
  <c r="G130" i="1"/>
  <c r="I130" i="1"/>
  <c r="A133" i="1" l="1"/>
  <c r="L132" i="1"/>
  <c r="B132" i="1"/>
  <c r="N132" i="1"/>
  <c r="C132" i="1"/>
  <c r="M132" i="1"/>
  <c r="F132" i="1"/>
  <c r="O132" i="1"/>
  <c r="E132" i="1"/>
  <c r="Q91" i="1"/>
  <c r="H91" i="1"/>
  <c r="J91" i="1"/>
  <c r="Q131" i="1"/>
  <c r="J131" i="1"/>
  <c r="H131" i="1"/>
  <c r="L90" i="1"/>
  <c r="A89" i="1"/>
  <c r="B90" i="1"/>
  <c r="N90" i="1"/>
  <c r="C90" i="1"/>
  <c r="F90" i="1"/>
  <c r="O90" i="1"/>
  <c r="M90" i="1"/>
  <c r="E90" i="1"/>
  <c r="P131" i="1"/>
  <c r="I131" i="1"/>
  <c r="G131" i="1"/>
  <c r="P91" i="1"/>
  <c r="I91" i="1"/>
  <c r="G91" i="1"/>
  <c r="Q132" i="1" l="1"/>
  <c r="J132" i="1"/>
  <c r="H132" i="1"/>
  <c r="P132" i="1"/>
  <c r="I132" i="1"/>
  <c r="G132" i="1"/>
  <c r="Q90" i="1"/>
  <c r="J90" i="1"/>
  <c r="H90" i="1"/>
  <c r="P90" i="1"/>
  <c r="G90" i="1"/>
  <c r="I90" i="1"/>
  <c r="L89" i="1"/>
  <c r="N89" i="1"/>
  <c r="C89" i="1"/>
  <c r="A88" i="1"/>
  <c r="B89" i="1"/>
  <c r="O89" i="1"/>
  <c r="M89" i="1"/>
  <c r="F89" i="1"/>
  <c r="E89" i="1"/>
  <c r="B133" i="1"/>
  <c r="A134" i="1"/>
  <c r="N133" i="1"/>
  <c r="C133" i="1"/>
  <c r="L133" i="1"/>
  <c r="O133" i="1"/>
  <c r="M133" i="1"/>
  <c r="F133" i="1"/>
  <c r="E133" i="1"/>
  <c r="Q89" i="1" l="1"/>
  <c r="J89" i="1"/>
  <c r="H89" i="1"/>
  <c r="B88" i="1"/>
  <c r="N88" i="1"/>
  <c r="C88" i="1"/>
  <c r="L88" i="1"/>
  <c r="A87" i="1"/>
  <c r="O88" i="1"/>
  <c r="M88" i="1"/>
  <c r="F88" i="1"/>
  <c r="E88" i="1"/>
  <c r="A135" i="1"/>
  <c r="N134" i="1"/>
  <c r="C134" i="1"/>
  <c r="L134" i="1"/>
  <c r="B134" i="1"/>
  <c r="O134" i="1"/>
  <c r="F134" i="1"/>
  <c r="M134" i="1"/>
  <c r="E134" i="1"/>
  <c r="P133" i="1"/>
  <c r="I133" i="1"/>
  <c r="G133" i="1"/>
  <c r="Q133" i="1"/>
  <c r="J133" i="1"/>
  <c r="H133" i="1"/>
  <c r="P89" i="1"/>
  <c r="I89" i="1"/>
  <c r="G89" i="1"/>
  <c r="Q134" i="1" l="1"/>
  <c r="J134" i="1"/>
  <c r="H134" i="1"/>
  <c r="Q88" i="1"/>
  <c r="J88" i="1"/>
  <c r="H88" i="1"/>
  <c r="P88" i="1"/>
  <c r="I88" i="1"/>
  <c r="G88" i="1"/>
  <c r="B87" i="1"/>
  <c r="L87" i="1"/>
  <c r="N87" i="1"/>
  <c r="A86" i="1"/>
  <c r="C87" i="1"/>
  <c r="O87" i="1"/>
  <c r="M87" i="1"/>
  <c r="F87" i="1"/>
  <c r="E87" i="1"/>
  <c r="A136" i="1"/>
  <c r="C135" i="1"/>
  <c r="L135" i="1"/>
  <c r="B135" i="1"/>
  <c r="N135" i="1"/>
  <c r="O135" i="1"/>
  <c r="M135" i="1"/>
  <c r="F135" i="1"/>
  <c r="E135" i="1"/>
  <c r="P134" i="1"/>
  <c r="I134" i="1"/>
  <c r="G134" i="1"/>
  <c r="P135" i="1" l="1"/>
  <c r="I135" i="1"/>
  <c r="G135" i="1"/>
  <c r="A137" i="1"/>
  <c r="B136" i="1"/>
  <c r="N136" i="1"/>
  <c r="C136" i="1"/>
  <c r="L136" i="1"/>
  <c r="O136" i="1"/>
  <c r="M136" i="1"/>
  <c r="F136" i="1"/>
  <c r="E136" i="1"/>
  <c r="P87" i="1"/>
  <c r="I87" i="1"/>
  <c r="G87" i="1"/>
  <c r="Q87" i="1"/>
  <c r="J87" i="1"/>
  <c r="H87" i="1"/>
  <c r="A85" i="1"/>
  <c r="L86" i="1"/>
  <c r="B86" i="1"/>
  <c r="N86" i="1"/>
  <c r="C86" i="1"/>
  <c r="O86" i="1"/>
  <c r="F86" i="1"/>
  <c r="M86" i="1"/>
  <c r="E86" i="1"/>
  <c r="Q135" i="1"/>
  <c r="J135" i="1"/>
  <c r="H135" i="1"/>
  <c r="A138" i="1" l="1"/>
  <c r="B137" i="1"/>
  <c r="N137" i="1"/>
  <c r="C137" i="1"/>
  <c r="L137" i="1"/>
  <c r="O137" i="1"/>
  <c r="M137" i="1"/>
  <c r="F137" i="1"/>
  <c r="E137" i="1"/>
  <c r="Q136" i="1"/>
  <c r="J136" i="1"/>
  <c r="H136" i="1"/>
  <c r="A84" i="1"/>
  <c r="L85" i="1"/>
  <c r="B85" i="1"/>
  <c r="N85" i="1"/>
  <c r="C85" i="1"/>
  <c r="O85" i="1"/>
  <c r="M85" i="1"/>
  <c r="F85" i="1"/>
  <c r="E85" i="1"/>
  <c r="P86" i="1"/>
  <c r="I86" i="1"/>
  <c r="G86" i="1"/>
  <c r="Q86" i="1"/>
  <c r="J86" i="1"/>
  <c r="H86" i="1"/>
  <c r="P136" i="1"/>
  <c r="I136" i="1"/>
  <c r="G136" i="1"/>
  <c r="P85" i="1" l="1"/>
  <c r="I85" i="1"/>
  <c r="G85" i="1"/>
  <c r="A83" i="1"/>
  <c r="B84" i="1"/>
  <c r="N84" i="1"/>
  <c r="C84" i="1"/>
  <c r="L84" i="1"/>
  <c r="M84" i="1"/>
  <c r="F84" i="1"/>
  <c r="O84" i="1"/>
  <c r="E84" i="1"/>
  <c r="Q137" i="1"/>
  <c r="J137" i="1"/>
  <c r="H137" i="1"/>
  <c r="P137" i="1"/>
  <c r="I137" i="1"/>
  <c r="G137" i="1"/>
  <c r="Q85" i="1"/>
  <c r="J85" i="1"/>
  <c r="H85" i="1"/>
  <c r="A139" i="1"/>
  <c r="N138" i="1"/>
  <c r="C138" i="1"/>
  <c r="L138" i="1"/>
  <c r="B138" i="1"/>
  <c r="F138" i="1"/>
  <c r="O138" i="1"/>
  <c r="E138" i="1"/>
  <c r="M138" i="1"/>
  <c r="A140" i="1" l="1"/>
  <c r="C139" i="1"/>
  <c r="L139" i="1"/>
  <c r="B139" i="1"/>
  <c r="N139" i="1"/>
  <c r="F139" i="1"/>
  <c r="M139" i="1"/>
  <c r="E139" i="1"/>
  <c r="O139" i="1"/>
  <c r="Q138" i="1"/>
  <c r="J138" i="1"/>
  <c r="H138" i="1"/>
  <c r="Q84" i="1"/>
  <c r="J84" i="1"/>
  <c r="H84" i="1"/>
  <c r="P84" i="1"/>
  <c r="I84" i="1"/>
  <c r="G84" i="1"/>
  <c r="B83" i="1"/>
  <c r="A82" i="1"/>
  <c r="N83" i="1"/>
  <c r="C83" i="1"/>
  <c r="L83" i="1"/>
  <c r="F83" i="1"/>
  <c r="M83" i="1"/>
  <c r="O83" i="1"/>
  <c r="E83" i="1"/>
  <c r="P138" i="1"/>
  <c r="I138" i="1"/>
  <c r="G138" i="1"/>
  <c r="Q83" i="1" l="1"/>
  <c r="H83" i="1"/>
  <c r="J83" i="1"/>
  <c r="P139" i="1"/>
  <c r="I139" i="1"/>
  <c r="G139" i="1"/>
  <c r="L82" i="1"/>
  <c r="N82" i="1"/>
  <c r="A81" i="1"/>
  <c r="C82" i="1"/>
  <c r="B82" i="1"/>
  <c r="F82" i="1"/>
  <c r="O82" i="1"/>
  <c r="M82" i="1"/>
  <c r="E82" i="1"/>
  <c r="P83" i="1"/>
  <c r="I83" i="1"/>
  <c r="G83" i="1"/>
  <c r="Q139" i="1"/>
  <c r="J139" i="1"/>
  <c r="H139" i="1"/>
  <c r="A141" i="1"/>
  <c r="B140" i="1"/>
  <c r="N140" i="1"/>
  <c r="C140" i="1"/>
  <c r="L140" i="1"/>
  <c r="M140" i="1"/>
  <c r="F140" i="1"/>
  <c r="O140" i="1"/>
  <c r="E140" i="1"/>
  <c r="A142" i="1" l="1"/>
  <c r="B141" i="1"/>
  <c r="N141" i="1"/>
  <c r="C141" i="1"/>
  <c r="L141" i="1"/>
  <c r="O141" i="1"/>
  <c r="M141" i="1"/>
  <c r="F141" i="1"/>
  <c r="E141" i="1"/>
  <c r="P82" i="1"/>
  <c r="G82" i="1"/>
  <c r="I82" i="1"/>
  <c r="Q82" i="1"/>
  <c r="J82" i="1"/>
  <c r="H82" i="1"/>
  <c r="P140" i="1"/>
  <c r="I140" i="1"/>
  <c r="G140" i="1"/>
  <c r="Q140" i="1"/>
  <c r="J140" i="1"/>
  <c r="H140" i="1"/>
  <c r="C81" i="1"/>
  <c r="L81" i="1"/>
  <c r="A80" i="1"/>
  <c r="B81" i="1"/>
  <c r="N81" i="1"/>
  <c r="O81" i="1"/>
  <c r="M81" i="1"/>
  <c r="F81" i="1"/>
  <c r="E81" i="1"/>
  <c r="N80" i="1" l="1"/>
  <c r="B80" i="1"/>
  <c r="C80" i="1"/>
  <c r="L80" i="1"/>
  <c r="A79" i="1"/>
  <c r="O80" i="1"/>
  <c r="M80" i="1"/>
  <c r="F80" i="1"/>
  <c r="E80" i="1"/>
  <c r="Q81" i="1"/>
  <c r="J81" i="1"/>
  <c r="H81" i="1"/>
  <c r="Q141" i="1"/>
  <c r="J141" i="1"/>
  <c r="H141" i="1"/>
  <c r="P141" i="1"/>
  <c r="I141" i="1"/>
  <c r="G141" i="1"/>
  <c r="P81" i="1"/>
  <c r="I81" i="1"/>
  <c r="G81" i="1"/>
  <c r="A143" i="1"/>
  <c r="N142" i="1"/>
  <c r="C142" i="1"/>
  <c r="L142" i="1"/>
  <c r="B142" i="1"/>
  <c r="O142" i="1"/>
  <c r="F142" i="1"/>
  <c r="M142" i="1"/>
  <c r="E142" i="1"/>
  <c r="A144" i="1" l="1"/>
  <c r="C143" i="1"/>
  <c r="L143" i="1"/>
  <c r="B143" i="1"/>
  <c r="N143" i="1"/>
  <c r="O143" i="1"/>
  <c r="M143" i="1"/>
  <c r="F143" i="1"/>
  <c r="E143" i="1"/>
  <c r="Q80" i="1"/>
  <c r="J80" i="1"/>
  <c r="H80" i="1"/>
  <c r="B79" i="1"/>
  <c r="A78" i="1"/>
  <c r="N79" i="1"/>
  <c r="L79" i="1"/>
  <c r="C79" i="1"/>
  <c r="O79" i="1"/>
  <c r="M79" i="1"/>
  <c r="F79" i="1"/>
  <c r="E79" i="1"/>
  <c r="P142" i="1"/>
  <c r="I142" i="1"/>
  <c r="G142" i="1"/>
  <c r="P80" i="1"/>
  <c r="I80" i="1"/>
  <c r="G80" i="1"/>
  <c r="Q142" i="1"/>
  <c r="J142" i="1"/>
  <c r="H142" i="1"/>
  <c r="P143" i="1" l="1"/>
  <c r="I143" i="1"/>
  <c r="G143" i="1"/>
  <c r="Q143" i="1"/>
  <c r="J143" i="1"/>
  <c r="H143" i="1"/>
  <c r="A77" i="1"/>
  <c r="L78" i="1"/>
  <c r="B78" i="1"/>
  <c r="N78" i="1"/>
  <c r="C78" i="1"/>
  <c r="O78" i="1"/>
  <c r="F78" i="1"/>
  <c r="M78" i="1"/>
  <c r="E78" i="1"/>
  <c r="P79" i="1"/>
  <c r="I79" i="1"/>
  <c r="G79" i="1"/>
  <c r="Q79" i="1"/>
  <c r="J79" i="1"/>
  <c r="H79" i="1"/>
  <c r="A145" i="1"/>
  <c r="B144" i="1"/>
  <c r="N144" i="1"/>
  <c r="C144" i="1"/>
  <c r="L144" i="1"/>
  <c r="O144" i="1"/>
  <c r="M144" i="1"/>
  <c r="F144" i="1"/>
  <c r="E144" i="1"/>
  <c r="A76" i="1" l="1"/>
  <c r="C77" i="1"/>
  <c r="L77" i="1"/>
  <c r="B77" i="1"/>
  <c r="N77" i="1"/>
  <c r="M77" i="1"/>
  <c r="O77" i="1"/>
  <c r="F77" i="1"/>
  <c r="E77" i="1"/>
  <c r="A146" i="1"/>
  <c r="B145" i="1"/>
  <c r="N145" i="1"/>
  <c r="C145" i="1"/>
  <c r="L145" i="1"/>
  <c r="O145" i="1"/>
  <c r="M145" i="1"/>
  <c r="F145" i="1"/>
  <c r="E145" i="1"/>
  <c r="Q78" i="1"/>
  <c r="J78" i="1"/>
  <c r="H78" i="1"/>
  <c r="P144" i="1"/>
  <c r="I144" i="1"/>
  <c r="G144" i="1"/>
  <c r="Q144" i="1"/>
  <c r="J144" i="1"/>
  <c r="H144" i="1"/>
  <c r="P78" i="1"/>
  <c r="I78" i="1"/>
  <c r="G78" i="1"/>
  <c r="P77" i="1" l="1"/>
  <c r="I77" i="1"/>
  <c r="G77" i="1"/>
  <c r="P145" i="1"/>
  <c r="I145" i="1"/>
  <c r="G145" i="1"/>
  <c r="A147" i="1"/>
  <c r="N146" i="1"/>
  <c r="C146" i="1"/>
  <c r="L146" i="1"/>
  <c r="B146" i="1"/>
  <c r="F146" i="1"/>
  <c r="O146" i="1"/>
  <c r="E146" i="1"/>
  <c r="M146" i="1"/>
  <c r="Q77" i="1"/>
  <c r="J77" i="1"/>
  <c r="H77" i="1"/>
  <c r="Q145" i="1"/>
  <c r="J145" i="1"/>
  <c r="H145" i="1"/>
  <c r="N76" i="1"/>
  <c r="A75" i="1"/>
  <c r="B76" i="1"/>
  <c r="C76" i="1"/>
  <c r="L76" i="1"/>
  <c r="O76" i="1"/>
  <c r="M76" i="1"/>
  <c r="F76" i="1"/>
  <c r="E76" i="1"/>
  <c r="A148" i="1" l="1"/>
  <c r="C147" i="1"/>
  <c r="L147" i="1"/>
  <c r="B147" i="1"/>
  <c r="N147" i="1"/>
  <c r="F147" i="1"/>
  <c r="M147" i="1"/>
  <c r="O147" i="1"/>
  <c r="E147" i="1"/>
  <c r="B75" i="1"/>
  <c r="L75" i="1"/>
  <c r="A74" i="1"/>
  <c r="N75" i="1"/>
  <c r="C75" i="1"/>
  <c r="O75" i="1"/>
  <c r="F75" i="1"/>
  <c r="M75" i="1"/>
  <c r="E75" i="1"/>
  <c r="P146" i="1"/>
  <c r="G146" i="1"/>
  <c r="I146" i="1"/>
  <c r="P76" i="1"/>
  <c r="I76" i="1"/>
  <c r="G76" i="1"/>
  <c r="Q76" i="1"/>
  <c r="J76" i="1"/>
  <c r="H76" i="1"/>
  <c r="Q146" i="1"/>
  <c r="J146" i="1"/>
  <c r="H146" i="1"/>
  <c r="Q75" i="1" l="1"/>
  <c r="H75" i="1"/>
  <c r="J75" i="1"/>
  <c r="P147" i="1"/>
  <c r="I147" i="1"/>
  <c r="G147" i="1"/>
  <c r="L74" i="1"/>
  <c r="B74" i="1"/>
  <c r="N74" i="1"/>
  <c r="C74" i="1"/>
  <c r="A73" i="1"/>
  <c r="O74" i="1"/>
  <c r="F74" i="1"/>
  <c r="M74" i="1"/>
  <c r="E74" i="1"/>
  <c r="P75" i="1"/>
  <c r="I75" i="1"/>
  <c r="G75" i="1"/>
  <c r="Q147" i="1"/>
  <c r="J147" i="1"/>
  <c r="H147" i="1"/>
  <c r="A149" i="1"/>
  <c r="B148" i="1"/>
  <c r="N148" i="1"/>
  <c r="C148" i="1"/>
  <c r="L148" i="1"/>
  <c r="M148" i="1"/>
  <c r="F148" i="1"/>
  <c r="O148" i="1"/>
  <c r="E148" i="1"/>
  <c r="P74" i="1" l="1"/>
  <c r="G74" i="1"/>
  <c r="I74" i="1"/>
  <c r="P148" i="1"/>
  <c r="I148" i="1"/>
  <c r="G148" i="1"/>
  <c r="A150" i="1"/>
  <c r="B149" i="1"/>
  <c r="N149" i="1"/>
  <c r="C149" i="1"/>
  <c r="L149" i="1"/>
  <c r="O149" i="1"/>
  <c r="M149" i="1"/>
  <c r="F149" i="1"/>
  <c r="E149" i="1"/>
  <c r="Q74" i="1"/>
  <c r="J74" i="1"/>
  <c r="H74" i="1"/>
  <c r="C73" i="1"/>
  <c r="L73" i="1"/>
  <c r="A72" i="1"/>
  <c r="N73" i="1"/>
  <c r="B73" i="1"/>
  <c r="M73" i="1"/>
  <c r="O73" i="1"/>
  <c r="F73" i="1"/>
  <c r="E73" i="1"/>
  <c r="Q148" i="1"/>
  <c r="J148" i="1"/>
  <c r="H148" i="1"/>
  <c r="P73" i="1" l="1"/>
  <c r="I73" i="1"/>
  <c r="G73" i="1"/>
  <c r="Q149" i="1"/>
  <c r="J149" i="1"/>
  <c r="H149" i="1"/>
  <c r="P149" i="1"/>
  <c r="I149" i="1"/>
  <c r="G149" i="1"/>
  <c r="A151" i="1"/>
  <c r="N150" i="1"/>
  <c r="C150" i="1"/>
  <c r="L150" i="1"/>
  <c r="B150" i="1"/>
  <c r="O150" i="1"/>
  <c r="F150" i="1"/>
  <c r="M150" i="1"/>
  <c r="E150" i="1"/>
  <c r="N72" i="1"/>
  <c r="B72" i="1"/>
  <c r="A71" i="1"/>
  <c r="C72" i="1"/>
  <c r="L72" i="1"/>
  <c r="O72" i="1"/>
  <c r="M72" i="1"/>
  <c r="F72" i="1"/>
  <c r="E72" i="1"/>
  <c r="Q73" i="1"/>
  <c r="J73" i="1"/>
  <c r="H73" i="1"/>
  <c r="Q72" i="1" l="1"/>
  <c r="J72" i="1"/>
  <c r="H72" i="1"/>
  <c r="P72" i="1"/>
  <c r="I72" i="1"/>
  <c r="G72" i="1"/>
  <c r="Q150" i="1"/>
  <c r="J150" i="1"/>
  <c r="H150" i="1"/>
  <c r="B71" i="1"/>
  <c r="C71" i="1"/>
  <c r="A70" i="1"/>
  <c r="L71" i="1"/>
  <c r="N71" i="1"/>
  <c r="M71" i="1"/>
  <c r="F71" i="1"/>
  <c r="O71" i="1"/>
  <c r="E71" i="1"/>
  <c r="P150" i="1"/>
  <c r="I150" i="1"/>
  <c r="G150" i="1"/>
  <c r="A152" i="1"/>
  <c r="C151" i="1"/>
  <c r="L151" i="1"/>
  <c r="B151" i="1"/>
  <c r="N151" i="1"/>
  <c r="O151" i="1"/>
  <c r="M151" i="1"/>
  <c r="F151" i="1"/>
  <c r="E151" i="1"/>
  <c r="A153" i="1" l="1"/>
  <c r="B152" i="1"/>
  <c r="N152" i="1"/>
  <c r="C152" i="1"/>
  <c r="L152" i="1"/>
  <c r="O152" i="1"/>
  <c r="M152" i="1"/>
  <c r="F152" i="1"/>
  <c r="E152" i="1"/>
  <c r="A69" i="1"/>
  <c r="L70" i="1"/>
  <c r="B70" i="1"/>
  <c r="N70" i="1"/>
  <c r="C70" i="1"/>
  <c r="O70" i="1"/>
  <c r="F70" i="1"/>
  <c r="M70" i="1"/>
  <c r="E70" i="1"/>
  <c r="Q151" i="1"/>
  <c r="J151" i="1"/>
  <c r="H151" i="1"/>
  <c r="Q71" i="1"/>
  <c r="J71" i="1"/>
  <c r="H71" i="1"/>
  <c r="P71" i="1"/>
  <c r="I71" i="1"/>
  <c r="G71" i="1"/>
  <c r="P151" i="1"/>
  <c r="I151" i="1"/>
  <c r="G151" i="1"/>
  <c r="Q70" i="1" l="1"/>
  <c r="J70" i="1"/>
  <c r="H70" i="1"/>
  <c r="P70" i="1"/>
  <c r="I70" i="1"/>
  <c r="G70" i="1"/>
  <c r="Q152" i="1"/>
  <c r="J152" i="1"/>
  <c r="H152" i="1"/>
  <c r="A68" i="1"/>
  <c r="C69" i="1"/>
  <c r="L69" i="1"/>
  <c r="N69" i="1"/>
  <c r="B69" i="1"/>
  <c r="O69" i="1"/>
  <c r="M69" i="1"/>
  <c r="F69" i="1"/>
  <c r="E69" i="1"/>
  <c r="P152" i="1"/>
  <c r="I152" i="1"/>
  <c r="G152" i="1"/>
  <c r="A154" i="1"/>
  <c r="B153" i="1"/>
  <c r="N153" i="1"/>
  <c r="C153" i="1"/>
  <c r="L153" i="1"/>
  <c r="O153" i="1"/>
  <c r="M153" i="1"/>
  <c r="F153" i="1"/>
  <c r="E153" i="1"/>
  <c r="P153" i="1" l="1"/>
  <c r="I153" i="1"/>
  <c r="G153" i="1"/>
  <c r="P69" i="1"/>
  <c r="I69" i="1"/>
  <c r="G69" i="1"/>
  <c r="A155" i="1"/>
  <c r="N154" i="1"/>
  <c r="C154" i="1"/>
  <c r="L154" i="1"/>
  <c r="B154" i="1"/>
  <c r="F154" i="1"/>
  <c r="O154" i="1"/>
  <c r="E154" i="1"/>
  <c r="M154" i="1"/>
  <c r="Q69" i="1"/>
  <c r="J69" i="1"/>
  <c r="H69" i="1"/>
  <c r="N68" i="1"/>
  <c r="A67" i="1"/>
  <c r="B68" i="1"/>
  <c r="C68" i="1"/>
  <c r="L68" i="1"/>
  <c r="O68" i="1"/>
  <c r="M68" i="1"/>
  <c r="F68" i="1"/>
  <c r="E68" i="1"/>
  <c r="Q153" i="1"/>
  <c r="J153" i="1"/>
  <c r="H153" i="1"/>
  <c r="P68" i="1" l="1"/>
  <c r="I68" i="1"/>
  <c r="G68" i="1"/>
  <c r="Q68" i="1"/>
  <c r="J68" i="1"/>
  <c r="H68" i="1"/>
  <c r="A156" i="1"/>
  <c r="C155" i="1"/>
  <c r="L155" i="1"/>
  <c r="B155" i="1"/>
  <c r="N155" i="1"/>
  <c r="F155" i="1"/>
  <c r="M155" i="1"/>
  <c r="O155" i="1"/>
  <c r="E155" i="1"/>
  <c r="B67" i="1"/>
  <c r="C67" i="1"/>
  <c r="A66" i="1"/>
  <c r="L67" i="1"/>
  <c r="N67" i="1"/>
  <c r="F67" i="1"/>
  <c r="O67" i="1"/>
  <c r="M67" i="1"/>
  <c r="E67" i="1"/>
  <c r="P154" i="1"/>
  <c r="I154" i="1"/>
  <c r="G154" i="1"/>
  <c r="Q154" i="1"/>
  <c r="J154" i="1"/>
  <c r="H154" i="1"/>
  <c r="Q155" i="1" l="1"/>
  <c r="J155" i="1"/>
  <c r="H155" i="1"/>
  <c r="P67" i="1"/>
  <c r="I67" i="1"/>
  <c r="G67" i="1"/>
  <c r="L66" i="1"/>
  <c r="A65" i="1"/>
  <c r="B66" i="1"/>
  <c r="N66" i="1"/>
  <c r="C66" i="1"/>
  <c r="F66" i="1"/>
  <c r="O66" i="1"/>
  <c r="E66" i="1"/>
  <c r="M66" i="1"/>
  <c r="P155" i="1"/>
  <c r="I155" i="1"/>
  <c r="G155" i="1"/>
  <c r="A157" i="1"/>
  <c r="B156" i="1"/>
  <c r="N156" i="1"/>
  <c r="C156" i="1"/>
  <c r="L156" i="1"/>
  <c r="M156" i="1"/>
  <c r="F156" i="1"/>
  <c r="O156" i="1"/>
  <c r="E156" i="1"/>
  <c r="Q67" i="1"/>
  <c r="H67" i="1"/>
  <c r="J67" i="1"/>
  <c r="Q156" i="1" l="1"/>
  <c r="J156" i="1"/>
  <c r="H156" i="1"/>
  <c r="C65" i="1"/>
  <c r="L65" i="1"/>
  <c r="B65" i="1"/>
  <c r="N65" i="1"/>
  <c r="A64" i="1"/>
  <c r="O65" i="1"/>
  <c r="M65" i="1"/>
  <c r="F65" i="1"/>
  <c r="E65" i="1"/>
  <c r="A158" i="1"/>
  <c r="B157" i="1"/>
  <c r="N157" i="1"/>
  <c r="C157" i="1"/>
  <c r="L157" i="1"/>
  <c r="O157" i="1"/>
  <c r="M157" i="1"/>
  <c r="F157" i="1"/>
  <c r="E157" i="1"/>
  <c r="Q66" i="1"/>
  <c r="J66" i="1"/>
  <c r="H66" i="1"/>
  <c r="P156" i="1"/>
  <c r="I156" i="1"/>
  <c r="G156" i="1"/>
  <c r="P66" i="1"/>
  <c r="I66" i="1"/>
  <c r="G66" i="1"/>
  <c r="N158" i="1" l="1"/>
  <c r="C158" i="1"/>
  <c r="L158" i="1"/>
  <c r="A159" i="1"/>
  <c r="B158" i="1"/>
  <c r="O158" i="1"/>
  <c r="F158" i="1"/>
  <c r="M158" i="1"/>
  <c r="E158" i="1"/>
  <c r="Q157" i="1"/>
  <c r="J157" i="1"/>
  <c r="H157" i="1"/>
  <c r="Q65" i="1"/>
  <c r="J65" i="1"/>
  <c r="H65" i="1"/>
  <c r="N64" i="1"/>
  <c r="B64" i="1"/>
  <c r="A63" i="1"/>
  <c r="C64" i="1"/>
  <c r="O64" i="1"/>
  <c r="L64" i="1"/>
  <c r="M64" i="1"/>
  <c r="F64" i="1"/>
  <c r="E64" i="1"/>
  <c r="P65" i="1"/>
  <c r="I65" i="1"/>
  <c r="G65" i="1"/>
  <c r="P157" i="1"/>
  <c r="I157" i="1"/>
  <c r="G157" i="1"/>
  <c r="P158" i="1" l="1"/>
  <c r="I158" i="1"/>
  <c r="G158" i="1"/>
  <c r="A160" i="1"/>
  <c r="C159" i="1"/>
  <c r="L159" i="1"/>
  <c r="B159" i="1"/>
  <c r="N159" i="1"/>
  <c r="O159" i="1"/>
  <c r="M159" i="1"/>
  <c r="F159" i="1"/>
  <c r="E159" i="1"/>
  <c r="B63" i="1"/>
  <c r="N63" i="1"/>
  <c r="C63" i="1"/>
  <c r="L63" i="1"/>
  <c r="A62" i="1"/>
  <c r="O63" i="1"/>
  <c r="M63" i="1"/>
  <c r="F63" i="1"/>
  <c r="E63" i="1"/>
  <c r="Q64" i="1"/>
  <c r="J64" i="1"/>
  <c r="H64" i="1"/>
  <c r="Q158" i="1"/>
  <c r="J158" i="1"/>
  <c r="H158" i="1"/>
  <c r="P64" i="1"/>
  <c r="I64" i="1"/>
  <c r="G64" i="1"/>
  <c r="Q159" i="1" l="1"/>
  <c r="J159" i="1"/>
  <c r="H159" i="1"/>
  <c r="A161" i="1"/>
  <c r="B160" i="1"/>
  <c r="N160" i="1"/>
  <c r="C160" i="1"/>
  <c r="L160" i="1"/>
  <c r="O160" i="1"/>
  <c r="M160" i="1"/>
  <c r="F160" i="1"/>
  <c r="E160" i="1"/>
  <c r="P159" i="1"/>
  <c r="I159" i="1"/>
  <c r="G159" i="1"/>
  <c r="P63" i="1"/>
  <c r="I63" i="1"/>
  <c r="G63" i="1"/>
  <c r="Q63" i="1"/>
  <c r="J63" i="1"/>
  <c r="H63" i="1"/>
  <c r="A61" i="1"/>
  <c r="L62" i="1"/>
  <c r="B62" i="1"/>
  <c r="N62" i="1"/>
  <c r="C62" i="1"/>
  <c r="O62" i="1"/>
  <c r="F62" i="1"/>
  <c r="M62" i="1"/>
  <c r="E62" i="1"/>
  <c r="Q160" i="1" l="1"/>
  <c r="J160" i="1"/>
  <c r="H160" i="1"/>
  <c r="A60" i="1"/>
  <c r="C61" i="1"/>
  <c r="L61" i="1"/>
  <c r="B61" i="1"/>
  <c r="N61" i="1"/>
  <c r="O61" i="1"/>
  <c r="M61" i="1"/>
  <c r="F61" i="1"/>
  <c r="E61" i="1"/>
  <c r="P62" i="1"/>
  <c r="I62" i="1"/>
  <c r="G62" i="1"/>
  <c r="P160" i="1"/>
  <c r="I160" i="1"/>
  <c r="G160" i="1"/>
  <c r="A162" i="1"/>
  <c r="B161" i="1"/>
  <c r="N161" i="1"/>
  <c r="C161" i="1"/>
  <c r="L161" i="1"/>
  <c r="O161" i="1"/>
  <c r="M161" i="1"/>
  <c r="F161" i="1"/>
  <c r="E161" i="1"/>
  <c r="Q62" i="1"/>
  <c r="J62" i="1"/>
  <c r="H62" i="1"/>
  <c r="P61" i="1" l="1"/>
  <c r="I61" i="1"/>
  <c r="G61" i="1"/>
  <c r="Q61" i="1"/>
  <c r="J61" i="1"/>
  <c r="H61" i="1"/>
  <c r="P161" i="1"/>
  <c r="I161" i="1"/>
  <c r="G161" i="1"/>
  <c r="A163" i="1"/>
  <c r="N162" i="1"/>
  <c r="C162" i="1"/>
  <c r="L162" i="1"/>
  <c r="B162" i="1"/>
  <c r="F162" i="1"/>
  <c r="O162" i="1"/>
  <c r="M162" i="1"/>
  <c r="E162" i="1"/>
  <c r="Q161" i="1"/>
  <c r="J161" i="1"/>
  <c r="H161" i="1"/>
  <c r="N60" i="1"/>
  <c r="A59" i="1"/>
  <c r="B60" i="1"/>
  <c r="L60" i="1"/>
  <c r="C60" i="1"/>
  <c r="O60" i="1"/>
  <c r="M60" i="1"/>
  <c r="F60" i="1"/>
  <c r="E60" i="1"/>
  <c r="P162" i="1" l="1"/>
  <c r="I162" i="1"/>
  <c r="G162" i="1"/>
  <c r="P60" i="1"/>
  <c r="I60" i="1"/>
  <c r="G60" i="1"/>
  <c r="B59" i="1"/>
  <c r="N59" i="1"/>
  <c r="C59" i="1"/>
  <c r="L59" i="1"/>
  <c r="A58" i="1"/>
  <c r="O59" i="1"/>
  <c r="F59" i="1"/>
  <c r="M59" i="1"/>
  <c r="E59" i="1"/>
  <c r="A164" i="1"/>
  <c r="C163" i="1"/>
  <c r="L163" i="1"/>
  <c r="B163" i="1"/>
  <c r="N163" i="1"/>
  <c r="M163" i="1"/>
  <c r="O163" i="1"/>
  <c r="E163" i="1"/>
  <c r="F163" i="1"/>
  <c r="Q162" i="1"/>
  <c r="J162" i="1"/>
  <c r="H162" i="1"/>
  <c r="Q60" i="1"/>
  <c r="J60" i="1"/>
  <c r="H60" i="1"/>
  <c r="P59" i="1" l="1"/>
  <c r="I59" i="1"/>
  <c r="G59" i="1"/>
  <c r="A165" i="1"/>
  <c r="B164" i="1"/>
  <c r="N164" i="1"/>
  <c r="C164" i="1"/>
  <c r="L164" i="1"/>
  <c r="M164" i="1"/>
  <c r="F164" i="1"/>
  <c r="O164" i="1"/>
  <c r="E164" i="1"/>
  <c r="P163" i="1"/>
  <c r="I163" i="1"/>
  <c r="G163" i="1"/>
  <c r="L58" i="1"/>
  <c r="A57" i="1"/>
  <c r="C58" i="1"/>
  <c r="B58" i="1"/>
  <c r="N58" i="1"/>
  <c r="O58" i="1"/>
  <c r="F58" i="1"/>
  <c r="E58" i="1"/>
  <c r="M58" i="1"/>
  <c r="Q163" i="1"/>
  <c r="J163" i="1"/>
  <c r="H163" i="1"/>
  <c r="Q59" i="1"/>
  <c r="H59" i="1"/>
  <c r="J59" i="1"/>
  <c r="Q164" i="1" l="1"/>
  <c r="J164" i="1"/>
  <c r="H164" i="1"/>
  <c r="P164" i="1"/>
  <c r="I164" i="1"/>
  <c r="G164" i="1"/>
  <c r="A166" i="1"/>
  <c r="B165" i="1"/>
  <c r="N165" i="1"/>
  <c r="C165" i="1"/>
  <c r="L165" i="1"/>
  <c r="O165" i="1"/>
  <c r="M165" i="1"/>
  <c r="F165" i="1"/>
  <c r="E165" i="1"/>
  <c r="Q58" i="1"/>
  <c r="J58" i="1"/>
  <c r="H58" i="1"/>
  <c r="P58" i="1"/>
  <c r="G58" i="1"/>
  <c r="I58" i="1"/>
  <c r="C57" i="1"/>
  <c r="L57" i="1"/>
  <c r="A56" i="1"/>
  <c r="B57" i="1"/>
  <c r="N57" i="1"/>
  <c r="O57" i="1"/>
  <c r="M57" i="1"/>
  <c r="F57" i="1"/>
  <c r="E57" i="1"/>
  <c r="Q57" i="1" l="1"/>
  <c r="J57" i="1"/>
  <c r="H57" i="1"/>
  <c r="N56" i="1"/>
  <c r="B56" i="1"/>
  <c r="L56" i="1"/>
  <c r="A55" i="1"/>
  <c r="C56" i="1"/>
  <c r="O56" i="1"/>
  <c r="M56" i="1"/>
  <c r="F56" i="1"/>
  <c r="E56" i="1"/>
  <c r="A167" i="1"/>
  <c r="N166" i="1"/>
  <c r="C166" i="1"/>
  <c r="L166" i="1"/>
  <c r="B166" i="1"/>
  <c r="O166" i="1"/>
  <c r="F166" i="1"/>
  <c r="M166" i="1"/>
  <c r="E166" i="1"/>
  <c r="Q165" i="1"/>
  <c r="J165" i="1"/>
  <c r="H165" i="1"/>
  <c r="P165" i="1"/>
  <c r="I165" i="1"/>
  <c r="G165" i="1"/>
  <c r="P57" i="1"/>
  <c r="I57" i="1"/>
  <c r="G57" i="1"/>
  <c r="P56" i="1" l="1"/>
  <c r="I56" i="1"/>
  <c r="G56" i="1"/>
  <c r="B55" i="1"/>
  <c r="N55" i="1"/>
  <c r="A54" i="1"/>
  <c r="C55" i="1"/>
  <c r="L55" i="1"/>
  <c r="O55" i="1"/>
  <c r="M55" i="1"/>
  <c r="F55" i="1"/>
  <c r="E55" i="1"/>
  <c r="Q166" i="1"/>
  <c r="J166" i="1"/>
  <c r="H166" i="1"/>
  <c r="A168" i="1"/>
  <c r="C167" i="1"/>
  <c r="L167" i="1"/>
  <c r="B167" i="1"/>
  <c r="N167" i="1"/>
  <c r="O167" i="1"/>
  <c r="M167" i="1"/>
  <c r="F167" i="1"/>
  <c r="E167" i="1"/>
  <c r="Q56" i="1"/>
  <c r="J56" i="1"/>
  <c r="H56" i="1"/>
  <c r="P166" i="1"/>
  <c r="I166" i="1"/>
  <c r="G166" i="1"/>
  <c r="A53" i="1" l="1"/>
  <c r="L54" i="1"/>
  <c r="C54" i="1"/>
  <c r="N54" i="1"/>
  <c r="B54" i="1"/>
  <c r="O54" i="1"/>
  <c r="F54" i="1"/>
  <c r="M54" i="1"/>
  <c r="E54" i="1"/>
  <c r="P55" i="1"/>
  <c r="I55" i="1"/>
  <c r="G55" i="1"/>
  <c r="A169" i="1"/>
  <c r="B168" i="1"/>
  <c r="N168" i="1"/>
  <c r="C168" i="1"/>
  <c r="L168" i="1"/>
  <c r="O168" i="1"/>
  <c r="M168" i="1"/>
  <c r="F168" i="1"/>
  <c r="E168" i="1"/>
  <c r="Q55" i="1"/>
  <c r="J55" i="1"/>
  <c r="H55" i="1"/>
  <c r="P167" i="1"/>
  <c r="I167" i="1"/>
  <c r="G167" i="1"/>
  <c r="Q167" i="1"/>
  <c r="J167" i="1"/>
  <c r="H167" i="1"/>
  <c r="P54" i="1" l="1"/>
  <c r="G54" i="1"/>
  <c r="I54" i="1"/>
  <c r="P168" i="1"/>
  <c r="I168" i="1"/>
  <c r="G168" i="1"/>
  <c r="Q54" i="1"/>
  <c r="J54" i="1"/>
  <c r="H54" i="1"/>
  <c r="Q168" i="1"/>
  <c r="J168" i="1"/>
  <c r="H168" i="1"/>
  <c r="B169" i="1"/>
  <c r="N169" i="1"/>
  <c r="C169" i="1"/>
  <c r="A170" i="1"/>
  <c r="L169" i="1"/>
  <c r="O169" i="1"/>
  <c r="M169" i="1"/>
  <c r="F169" i="1"/>
  <c r="E169" i="1"/>
  <c r="A52" i="1"/>
  <c r="C53" i="1"/>
  <c r="L53" i="1"/>
  <c r="B53" i="1"/>
  <c r="N53" i="1"/>
  <c r="O53" i="1"/>
  <c r="M53" i="1"/>
  <c r="F53" i="1"/>
  <c r="E53" i="1"/>
  <c r="Q169" i="1" l="1"/>
  <c r="J169" i="1"/>
  <c r="H169" i="1"/>
  <c r="P169" i="1"/>
  <c r="I169" i="1"/>
  <c r="G169" i="1"/>
  <c r="A171" i="1"/>
  <c r="N170" i="1"/>
  <c r="C170" i="1"/>
  <c r="L170" i="1"/>
  <c r="B170" i="1"/>
  <c r="F170" i="1"/>
  <c r="O170" i="1"/>
  <c r="M170" i="1"/>
  <c r="E170" i="1"/>
  <c r="N52" i="1"/>
  <c r="A51" i="1"/>
  <c r="B52" i="1"/>
  <c r="C52" i="1"/>
  <c r="L52" i="1"/>
  <c r="O52" i="1"/>
  <c r="M52" i="1"/>
  <c r="F52" i="1"/>
  <c r="E52" i="1"/>
  <c r="Q53" i="1"/>
  <c r="J53" i="1"/>
  <c r="H53" i="1"/>
  <c r="P53" i="1"/>
  <c r="I53" i="1"/>
  <c r="G53" i="1"/>
  <c r="A172" i="1" l="1"/>
  <c r="C171" i="1"/>
  <c r="L171" i="1"/>
  <c r="B171" i="1"/>
  <c r="N171" i="1"/>
  <c r="M171" i="1"/>
  <c r="O171" i="1"/>
  <c r="E171" i="1"/>
  <c r="F171" i="1"/>
  <c r="Q52" i="1"/>
  <c r="J52" i="1"/>
  <c r="H52" i="1"/>
  <c r="P170" i="1"/>
  <c r="G170" i="1"/>
  <c r="I170" i="1"/>
  <c r="P52" i="1"/>
  <c r="I52" i="1"/>
  <c r="G52" i="1"/>
  <c r="B51" i="1"/>
  <c r="N51" i="1"/>
  <c r="A50" i="1"/>
  <c r="C51" i="1"/>
  <c r="L51" i="1"/>
  <c r="F51" i="1"/>
  <c r="O51" i="1"/>
  <c r="M51" i="1"/>
  <c r="E51" i="1"/>
  <c r="Q170" i="1"/>
  <c r="J170" i="1"/>
  <c r="H170" i="1"/>
  <c r="L50" i="1" l="1"/>
  <c r="N50" i="1"/>
  <c r="C50" i="1"/>
  <c r="A49" i="1"/>
  <c r="B50" i="1"/>
  <c r="F50" i="1"/>
  <c r="O50" i="1"/>
  <c r="E50" i="1"/>
  <c r="M50" i="1"/>
  <c r="P171" i="1"/>
  <c r="I171" i="1"/>
  <c r="G171" i="1"/>
  <c r="P51" i="1"/>
  <c r="I51" i="1"/>
  <c r="G51" i="1"/>
  <c r="Q51" i="1"/>
  <c r="H51" i="1"/>
  <c r="J51" i="1"/>
  <c r="Q171" i="1"/>
  <c r="J171" i="1"/>
  <c r="H171" i="1"/>
  <c r="A173" i="1"/>
  <c r="B172" i="1"/>
  <c r="N172" i="1"/>
  <c r="C172" i="1"/>
  <c r="L172" i="1"/>
  <c r="M172" i="1"/>
  <c r="F172" i="1"/>
  <c r="O172" i="1"/>
  <c r="E172" i="1"/>
  <c r="P172" i="1" l="1"/>
  <c r="I172" i="1"/>
  <c r="G172" i="1"/>
  <c r="P50" i="1"/>
  <c r="G50" i="1"/>
  <c r="I50" i="1"/>
  <c r="C49" i="1"/>
  <c r="L49" i="1"/>
  <c r="B49" i="1"/>
  <c r="N49" i="1"/>
  <c r="O49" i="1"/>
  <c r="A48" i="1"/>
  <c r="M49" i="1"/>
  <c r="F49" i="1"/>
  <c r="E49" i="1"/>
  <c r="Q50" i="1"/>
  <c r="J50" i="1"/>
  <c r="H50" i="1"/>
  <c r="A174" i="1"/>
  <c r="B173" i="1"/>
  <c r="N173" i="1"/>
  <c r="C173" i="1"/>
  <c r="L173" i="1"/>
  <c r="O173" i="1"/>
  <c r="M173" i="1"/>
  <c r="F173" i="1"/>
  <c r="E173" i="1"/>
  <c r="Q172" i="1"/>
  <c r="J172" i="1"/>
  <c r="H172" i="1"/>
  <c r="Q49" i="1" l="1"/>
  <c r="J49" i="1"/>
  <c r="H49" i="1"/>
  <c r="Q173" i="1"/>
  <c r="J173" i="1"/>
  <c r="H173" i="1"/>
  <c r="P173" i="1"/>
  <c r="I173" i="1"/>
  <c r="G173" i="1"/>
  <c r="N48" i="1"/>
  <c r="B48" i="1"/>
  <c r="C48" i="1"/>
  <c r="L48" i="1"/>
  <c r="A47" i="1"/>
  <c r="O48" i="1"/>
  <c r="M48" i="1"/>
  <c r="F48" i="1"/>
  <c r="E48" i="1"/>
  <c r="A175" i="1"/>
  <c r="N174" i="1"/>
  <c r="C174" i="1"/>
  <c r="L174" i="1"/>
  <c r="B174" i="1"/>
  <c r="O174" i="1"/>
  <c r="F174" i="1"/>
  <c r="M174" i="1"/>
  <c r="E174" i="1"/>
  <c r="P49" i="1"/>
  <c r="I49" i="1"/>
  <c r="G49" i="1"/>
  <c r="B47" i="1" l="1"/>
  <c r="A46" i="1"/>
  <c r="N47" i="1"/>
  <c r="L47" i="1"/>
  <c r="O47" i="1"/>
  <c r="C47" i="1"/>
  <c r="M47" i="1"/>
  <c r="F47" i="1"/>
  <c r="E47" i="1"/>
  <c r="Q48" i="1"/>
  <c r="J48" i="1"/>
  <c r="H48" i="1"/>
  <c r="A176" i="1"/>
  <c r="C175" i="1"/>
  <c r="L175" i="1"/>
  <c r="B175" i="1"/>
  <c r="N175" i="1"/>
  <c r="O175" i="1"/>
  <c r="M175" i="1"/>
  <c r="F175" i="1"/>
  <c r="E175" i="1"/>
  <c r="P174" i="1"/>
  <c r="I174" i="1"/>
  <c r="G174" i="1"/>
  <c r="Q174" i="1"/>
  <c r="J174" i="1"/>
  <c r="H174" i="1"/>
  <c r="P48" i="1"/>
  <c r="I48" i="1"/>
  <c r="G48" i="1"/>
  <c r="P175" i="1" l="1"/>
  <c r="I175" i="1"/>
  <c r="G175" i="1"/>
  <c r="Q175" i="1"/>
  <c r="J175" i="1"/>
  <c r="H175" i="1"/>
  <c r="A177" i="1"/>
  <c r="B176" i="1"/>
  <c r="N176" i="1"/>
  <c r="C176" i="1"/>
  <c r="L176" i="1"/>
  <c r="O176" i="1"/>
  <c r="M176" i="1"/>
  <c r="F176" i="1"/>
  <c r="E176" i="1"/>
  <c r="Q47" i="1"/>
  <c r="J47" i="1"/>
  <c r="H47" i="1"/>
  <c r="A45" i="1"/>
  <c r="L46" i="1"/>
  <c r="B46" i="1"/>
  <c r="N46" i="1"/>
  <c r="C46" i="1"/>
  <c r="O46" i="1"/>
  <c r="F46" i="1"/>
  <c r="M46" i="1"/>
  <c r="E46" i="1"/>
  <c r="P47" i="1"/>
  <c r="I47" i="1"/>
  <c r="G47" i="1"/>
  <c r="A44" i="1" l="1"/>
  <c r="C45" i="1"/>
  <c r="L45" i="1"/>
  <c r="B45" i="1"/>
  <c r="O45" i="1"/>
  <c r="N45" i="1"/>
  <c r="M45" i="1"/>
  <c r="F45" i="1"/>
  <c r="E45" i="1"/>
  <c r="P176" i="1"/>
  <c r="I176" i="1"/>
  <c r="G176" i="1"/>
  <c r="A178" i="1"/>
  <c r="B177" i="1"/>
  <c r="N177" i="1"/>
  <c r="C177" i="1"/>
  <c r="L177" i="1"/>
  <c r="O177" i="1"/>
  <c r="M177" i="1"/>
  <c r="F177" i="1"/>
  <c r="E177" i="1"/>
  <c r="Q176" i="1"/>
  <c r="J176" i="1"/>
  <c r="H176" i="1"/>
  <c r="Q46" i="1"/>
  <c r="J46" i="1"/>
  <c r="H46" i="1"/>
  <c r="P46" i="1"/>
  <c r="I46" i="1"/>
  <c r="G46" i="1"/>
  <c r="Q177" i="1" l="1"/>
  <c r="J177" i="1"/>
  <c r="H177" i="1"/>
  <c r="P177" i="1"/>
  <c r="I177" i="1"/>
  <c r="G177" i="1"/>
  <c r="P45" i="1"/>
  <c r="I45" i="1"/>
  <c r="G45" i="1"/>
  <c r="A179" i="1"/>
  <c r="N178" i="1"/>
  <c r="C178" i="1"/>
  <c r="L178" i="1"/>
  <c r="B178" i="1"/>
  <c r="O178" i="1"/>
  <c r="F178" i="1"/>
  <c r="M178" i="1"/>
  <c r="E178" i="1"/>
  <c r="Q45" i="1"/>
  <c r="J45" i="1"/>
  <c r="H45" i="1"/>
  <c r="N44" i="1"/>
  <c r="A43" i="1"/>
  <c r="B44" i="1"/>
  <c r="C44" i="1"/>
  <c r="L44" i="1"/>
  <c r="O44" i="1"/>
  <c r="M44" i="1"/>
  <c r="F44" i="1"/>
  <c r="E44" i="1"/>
  <c r="P178" i="1" l="1"/>
  <c r="G178" i="1"/>
  <c r="I178" i="1"/>
  <c r="P44" i="1"/>
  <c r="I44" i="1"/>
  <c r="G44" i="1"/>
  <c r="B43" i="1"/>
  <c r="L43" i="1"/>
  <c r="A42" i="1"/>
  <c r="N43" i="1"/>
  <c r="C43" i="1"/>
  <c r="F43" i="1"/>
  <c r="O43" i="1"/>
  <c r="M43" i="1"/>
  <c r="E43" i="1"/>
  <c r="A180" i="1"/>
  <c r="C179" i="1"/>
  <c r="L179" i="1"/>
  <c r="B179" i="1"/>
  <c r="N179" i="1"/>
  <c r="M179" i="1"/>
  <c r="F179" i="1"/>
  <c r="O179" i="1"/>
  <c r="E179" i="1"/>
  <c r="Q178" i="1"/>
  <c r="J178" i="1"/>
  <c r="H178" i="1"/>
  <c r="Q44" i="1"/>
  <c r="J44" i="1"/>
  <c r="H44" i="1"/>
  <c r="A181" i="1" l="1"/>
  <c r="B180" i="1"/>
  <c r="N180" i="1"/>
  <c r="C180" i="1"/>
  <c r="L180" i="1"/>
  <c r="M180" i="1"/>
  <c r="O180" i="1"/>
  <c r="F180" i="1"/>
  <c r="E180" i="1"/>
  <c r="P43" i="1"/>
  <c r="I43" i="1"/>
  <c r="G43" i="1"/>
  <c r="P179" i="1"/>
  <c r="I179" i="1"/>
  <c r="G179" i="1"/>
  <c r="Q43" i="1"/>
  <c r="H43" i="1"/>
  <c r="J43" i="1"/>
  <c r="Q179" i="1"/>
  <c r="J179" i="1"/>
  <c r="H179" i="1"/>
  <c r="L42" i="1"/>
  <c r="B42" i="1"/>
  <c r="A41" i="1"/>
  <c r="N42" i="1"/>
  <c r="C42" i="1"/>
  <c r="F42" i="1"/>
  <c r="O42" i="1"/>
  <c r="E42" i="1"/>
  <c r="M42" i="1"/>
  <c r="C41" i="1" l="1"/>
  <c r="L41" i="1"/>
  <c r="A40" i="1"/>
  <c r="N41" i="1"/>
  <c r="B41" i="1"/>
  <c r="O41" i="1"/>
  <c r="M41" i="1"/>
  <c r="F41" i="1"/>
  <c r="E41" i="1"/>
  <c r="Q180" i="1"/>
  <c r="J180" i="1"/>
  <c r="H180" i="1"/>
  <c r="Q42" i="1"/>
  <c r="J42" i="1"/>
  <c r="H42" i="1"/>
  <c r="P180" i="1"/>
  <c r="I180" i="1"/>
  <c r="G180" i="1"/>
  <c r="P42" i="1"/>
  <c r="G42" i="1"/>
  <c r="I42" i="1"/>
  <c r="A182" i="1"/>
  <c r="B181" i="1"/>
  <c r="N181" i="1"/>
  <c r="C181" i="1"/>
  <c r="L181" i="1"/>
  <c r="O181" i="1"/>
  <c r="M181" i="1"/>
  <c r="F181" i="1"/>
  <c r="E181" i="1"/>
  <c r="A183" i="1" l="1"/>
  <c r="N182" i="1"/>
  <c r="C182" i="1"/>
  <c r="L182" i="1"/>
  <c r="B182" i="1"/>
  <c r="O182" i="1"/>
  <c r="M182" i="1"/>
  <c r="E182" i="1"/>
  <c r="F182" i="1"/>
  <c r="P181" i="1"/>
  <c r="I181" i="1"/>
  <c r="G181" i="1"/>
  <c r="N40" i="1"/>
  <c r="B40" i="1"/>
  <c r="C40" i="1"/>
  <c r="A39" i="1"/>
  <c r="L40" i="1"/>
  <c r="O40" i="1"/>
  <c r="M40" i="1"/>
  <c r="F40" i="1"/>
  <c r="E40" i="1"/>
  <c r="P41" i="1"/>
  <c r="I41" i="1"/>
  <c r="G41" i="1"/>
  <c r="Q181" i="1"/>
  <c r="J181" i="1"/>
  <c r="H181" i="1"/>
  <c r="Q41" i="1"/>
  <c r="J41" i="1"/>
  <c r="H41" i="1"/>
  <c r="P40" i="1" l="1"/>
  <c r="I40" i="1"/>
  <c r="G40" i="1"/>
  <c r="P182" i="1"/>
  <c r="G182" i="1"/>
  <c r="I182" i="1"/>
  <c r="Q182" i="1"/>
  <c r="J182" i="1"/>
  <c r="H182" i="1"/>
  <c r="B39" i="1"/>
  <c r="C39" i="1"/>
  <c r="L39" i="1"/>
  <c r="A38" i="1"/>
  <c r="N39" i="1"/>
  <c r="O39" i="1"/>
  <c r="M39" i="1"/>
  <c r="F39" i="1"/>
  <c r="E39" i="1"/>
  <c r="Q40" i="1"/>
  <c r="J40" i="1"/>
  <c r="H40" i="1"/>
  <c r="C183" i="1"/>
  <c r="L183" i="1"/>
  <c r="B183" i="1"/>
  <c r="A184" i="1"/>
  <c r="N183" i="1"/>
  <c r="O183" i="1"/>
  <c r="M183" i="1"/>
  <c r="F183" i="1"/>
  <c r="E183" i="1"/>
  <c r="P183" i="1" l="1"/>
  <c r="I183" i="1"/>
  <c r="G183" i="1"/>
  <c r="Q183" i="1"/>
  <c r="J183" i="1"/>
  <c r="H183" i="1"/>
  <c r="A37" i="1"/>
  <c r="L38" i="1"/>
  <c r="B38" i="1"/>
  <c r="N38" i="1"/>
  <c r="C38" i="1"/>
  <c r="O38" i="1"/>
  <c r="F38" i="1"/>
  <c r="M38" i="1"/>
  <c r="E38" i="1"/>
  <c r="Q39" i="1"/>
  <c r="J39" i="1"/>
  <c r="H39" i="1"/>
  <c r="P39" i="1"/>
  <c r="I39" i="1"/>
  <c r="G39" i="1"/>
  <c r="A185" i="1"/>
  <c r="B184" i="1"/>
  <c r="N184" i="1"/>
  <c r="C184" i="1"/>
  <c r="L184" i="1"/>
  <c r="O184" i="1"/>
  <c r="M184" i="1"/>
  <c r="F184" i="1"/>
  <c r="E184" i="1"/>
  <c r="P184" i="1" l="1"/>
  <c r="I184" i="1"/>
  <c r="G184" i="1"/>
  <c r="A36" i="1"/>
  <c r="C37" i="1"/>
  <c r="L37" i="1"/>
  <c r="N37" i="1"/>
  <c r="B37" i="1"/>
  <c r="O37" i="1"/>
  <c r="M37" i="1"/>
  <c r="F37" i="1"/>
  <c r="E37" i="1"/>
  <c r="A186" i="1"/>
  <c r="B185" i="1"/>
  <c r="N185" i="1"/>
  <c r="C185" i="1"/>
  <c r="L185" i="1"/>
  <c r="O185" i="1"/>
  <c r="M185" i="1"/>
  <c r="F185" i="1"/>
  <c r="E185" i="1"/>
  <c r="Q38" i="1"/>
  <c r="J38" i="1"/>
  <c r="H38" i="1"/>
  <c r="Q184" i="1"/>
  <c r="J184" i="1"/>
  <c r="H184" i="1"/>
  <c r="P38" i="1"/>
  <c r="I38" i="1"/>
  <c r="G38" i="1"/>
  <c r="P185" i="1" l="1"/>
  <c r="I185" i="1"/>
  <c r="G185" i="1"/>
  <c r="A187" i="1"/>
  <c r="N186" i="1"/>
  <c r="C186" i="1"/>
  <c r="L186" i="1"/>
  <c r="B186" i="1"/>
  <c r="O186" i="1"/>
  <c r="M186" i="1"/>
  <c r="E186" i="1"/>
  <c r="F186" i="1"/>
  <c r="Q37" i="1"/>
  <c r="J37" i="1"/>
  <c r="H37" i="1"/>
  <c r="N36" i="1"/>
  <c r="A35" i="1"/>
  <c r="B36" i="1"/>
  <c r="C36" i="1"/>
  <c r="L36" i="1"/>
  <c r="O36" i="1"/>
  <c r="M36" i="1"/>
  <c r="F36" i="1"/>
  <c r="E36" i="1"/>
  <c r="Q185" i="1"/>
  <c r="J185" i="1"/>
  <c r="H185" i="1"/>
  <c r="P37" i="1"/>
  <c r="I37" i="1"/>
  <c r="G37" i="1"/>
  <c r="P186" i="1" l="1"/>
  <c r="G186" i="1"/>
  <c r="I186" i="1"/>
  <c r="Q186" i="1"/>
  <c r="J186" i="1"/>
  <c r="H186" i="1"/>
  <c r="A188" i="1"/>
  <c r="C187" i="1"/>
  <c r="L187" i="1"/>
  <c r="B187" i="1"/>
  <c r="N187" i="1"/>
  <c r="M187" i="1"/>
  <c r="F187" i="1"/>
  <c r="O187" i="1"/>
  <c r="E187" i="1"/>
  <c r="Q36" i="1"/>
  <c r="J36" i="1"/>
  <c r="H36" i="1"/>
  <c r="P36" i="1"/>
  <c r="I36" i="1"/>
  <c r="G36" i="1"/>
  <c r="B35" i="1"/>
  <c r="C35" i="1"/>
  <c r="L35" i="1"/>
  <c r="N35" i="1"/>
  <c r="A34" i="1"/>
  <c r="O35" i="1"/>
  <c r="F35" i="1"/>
  <c r="M35" i="1"/>
  <c r="E35" i="1"/>
  <c r="A189" i="1" l="1"/>
  <c r="B188" i="1"/>
  <c r="N188" i="1"/>
  <c r="C188" i="1"/>
  <c r="L188" i="1"/>
  <c r="M188" i="1"/>
  <c r="O188" i="1"/>
  <c r="F188" i="1"/>
  <c r="E188" i="1"/>
  <c r="Q187" i="1"/>
  <c r="J187" i="1"/>
  <c r="H187" i="1"/>
  <c r="P35" i="1"/>
  <c r="I35" i="1"/>
  <c r="G35" i="1"/>
  <c r="L34" i="1"/>
  <c r="B34" i="1"/>
  <c r="N34" i="1"/>
  <c r="A33" i="1"/>
  <c r="C34" i="1"/>
  <c r="F34" i="1"/>
  <c r="O34" i="1"/>
  <c r="M34" i="1"/>
  <c r="E34" i="1"/>
  <c r="P187" i="1"/>
  <c r="I187" i="1"/>
  <c r="G187" i="1"/>
  <c r="Q35" i="1"/>
  <c r="H35" i="1"/>
  <c r="J35" i="1"/>
  <c r="Q188" i="1" l="1"/>
  <c r="J188" i="1"/>
  <c r="H188" i="1"/>
  <c r="C33" i="1"/>
  <c r="L33" i="1"/>
  <c r="A32" i="1"/>
  <c r="B33" i="1"/>
  <c r="N33" i="1"/>
  <c r="O33" i="1"/>
  <c r="M33" i="1"/>
  <c r="F33" i="1"/>
  <c r="E33" i="1"/>
  <c r="P188" i="1"/>
  <c r="I188" i="1"/>
  <c r="G188" i="1"/>
  <c r="Q34" i="1"/>
  <c r="J34" i="1"/>
  <c r="H34" i="1"/>
  <c r="P34" i="1"/>
  <c r="I34" i="1"/>
  <c r="G34" i="1"/>
  <c r="A190" i="1"/>
  <c r="B189" i="1"/>
  <c r="N189" i="1"/>
  <c r="C189" i="1"/>
  <c r="L189" i="1"/>
  <c r="O189" i="1"/>
  <c r="M189" i="1"/>
  <c r="F189" i="1"/>
  <c r="E189" i="1"/>
  <c r="P33" i="1" l="1"/>
  <c r="I33" i="1"/>
  <c r="G33" i="1"/>
  <c r="N32" i="1"/>
  <c r="B32" i="1"/>
  <c r="A31" i="1"/>
  <c r="C32" i="1"/>
  <c r="O32" i="1"/>
  <c r="L32" i="1"/>
  <c r="M32" i="1"/>
  <c r="F32" i="1"/>
  <c r="E32" i="1"/>
  <c r="P189" i="1"/>
  <c r="I189" i="1"/>
  <c r="G189" i="1"/>
  <c r="A191" i="1"/>
  <c r="N190" i="1"/>
  <c r="C190" i="1"/>
  <c r="L190" i="1"/>
  <c r="B190" i="1"/>
  <c r="O190" i="1"/>
  <c r="M190" i="1"/>
  <c r="E190" i="1"/>
  <c r="F190" i="1"/>
  <c r="Q33" i="1"/>
  <c r="J33" i="1"/>
  <c r="H33" i="1"/>
  <c r="Q189" i="1"/>
  <c r="J189" i="1"/>
  <c r="H189" i="1"/>
  <c r="A192" i="1" l="1"/>
  <c r="C191" i="1"/>
  <c r="L191" i="1"/>
  <c r="B191" i="1"/>
  <c r="N191" i="1"/>
  <c r="O191" i="1"/>
  <c r="M191" i="1"/>
  <c r="F191" i="1"/>
  <c r="E191" i="1"/>
  <c r="B31" i="1"/>
  <c r="N31" i="1"/>
  <c r="A30" i="1"/>
  <c r="C31" i="1"/>
  <c r="L31" i="1"/>
  <c r="O31" i="1"/>
  <c r="M31" i="1"/>
  <c r="F31" i="1"/>
  <c r="E31" i="1"/>
  <c r="Q32" i="1"/>
  <c r="J32" i="1"/>
  <c r="H32" i="1"/>
  <c r="P190" i="1"/>
  <c r="G190" i="1"/>
  <c r="I190" i="1"/>
  <c r="Q190" i="1"/>
  <c r="J190" i="1"/>
  <c r="H190" i="1"/>
  <c r="P32" i="1"/>
  <c r="I32" i="1"/>
  <c r="G32" i="1"/>
  <c r="A29" i="1" l="1"/>
  <c r="L30" i="1"/>
  <c r="B30" i="1"/>
  <c r="N30" i="1"/>
  <c r="C30" i="1"/>
  <c r="O30" i="1"/>
  <c r="F30" i="1"/>
  <c r="M30" i="1"/>
  <c r="E30" i="1"/>
  <c r="P191" i="1"/>
  <c r="I191" i="1"/>
  <c r="G191" i="1"/>
  <c r="Q31" i="1"/>
  <c r="J31" i="1"/>
  <c r="H31" i="1"/>
  <c r="P31" i="1"/>
  <c r="I31" i="1"/>
  <c r="G31" i="1"/>
  <c r="Q191" i="1"/>
  <c r="J191" i="1"/>
  <c r="H191" i="1"/>
  <c r="A193" i="1"/>
  <c r="B192" i="1"/>
  <c r="N192" i="1"/>
  <c r="C192" i="1"/>
  <c r="L192" i="1"/>
  <c r="O192" i="1"/>
  <c r="M192" i="1"/>
  <c r="F192" i="1"/>
  <c r="E192" i="1"/>
  <c r="Q30" i="1" l="1"/>
  <c r="J30" i="1"/>
  <c r="H30" i="1"/>
  <c r="P30" i="1"/>
  <c r="I30" i="1"/>
  <c r="G30" i="1"/>
  <c r="P192" i="1"/>
  <c r="I192" i="1"/>
  <c r="G192" i="1"/>
  <c r="A194" i="1"/>
  <c r="B193" i="1"/>
  <c r="N193" i="1"/>
  <c r="C193" i="1"/>
  <c r="L193" i="1"/>
  <c r="O193" i="1"/>
  <c r="M193" i="1"/>
  <c r="F193" i="1"/>
  <c r="E193" i="1"/>
  <c r="Q192" i="1"/>
  <c r="J192" i="1"/>
  <c r="H192" i="1"/>
  <c r="A28" i="1"/>
  <c r="C29" i="1"/>
  <c r="L29" i="1"/>
  <c r="B29" i="1"/>
  <c r="N29" i="1"/>
  <c r="O29" i="1"/>
  <c r="M29" i="1"/>
  <c r="F29" i="1"/>
  <c r="E29" i="1"/>
  <c r="Q29" i="1" l="1"/>
  <c r="J29" i="1"/>
  <c r="H29" i="1"/>
  <c r="N28" i="1"/>
  <c r="A27" i="1"/>
  <c r="B28" i="1"/>
  <c r="L28" i="1"/>
  <c r="C28" i="1"/>
  <c r="O28" i="1"/>
  <c r="M28" i="1"/>
  <c r="F28" i="1"/>
  <c r="E28" i="1"/>
  <c r="Q193" i="1"/>
  <c r="J193" i="1"/>
  <c r="H193" i="1"/>
  <c r="P193" i="1"/>
  <c r="I193" i="1"/>
  <c r="G193" i="1"/>
  <c r="A195" i="1"/>
  <c r="N194" i="1"/>
  <c r="C194" i="1"/>
  <c r="L194" i="1"/>
  <c r="B194" i="1"/>
  <c r="O194" i="1"/>
  <c r="E194" i="1"/>
  <c r="M194" i="1"/>
  <c r="F194" i="1"/>
  <c r="P29" i="1"/>
  <c r="I29" i="1"/>
  <c r="G29" i="1"/>
  <c r="P28" i="1" l="1"/>
  <c r="I28" i="1"/>
  <c r="G28" i="1"/>
  <c r="P194" i="1"/>
  <c r="G194" i="1"/>
  <c r="I194" i="1"/>
  <c r="Q194" i="1"/>
  <c r="J194" i="1"/>
  <c r="H194" i="1"/>
  <c r="B27" i="1"/>
  <c r="N27" i="1"/>
  <c r="A26" i="1"/>
  <c r="C27" i="1"/>
  <c r="L27" i="1"/>
  <c r="O27" i="1"/>
  <c r="F27" i="1"/>
  <c r="M27" i="1"/>
  <c r="E27" i="1"/>
  <c r="Q28" i="1"/>
  <c r="J28" i="1"/>
  <c r="H28" i="1"/>
  <c r="A196" i="1"/>
  <c r="C195" i="1"/>
  <c r="L195" i="1"/>
  <c r="B195" i="1"/>
  <c r="N195" i="1"/>
  <c r="M195" i="1"/>
  <c r="F195" i="1"/>
  <c r="E195" i="1"/>
  <c r="O195" i="1"/>
  <c r="Q27" i="1" l="1"/>
  <c r="J27" i="1"/>
  <c r="H27" i="1"/>
  <c r="L26" i="1"/>
  <c r="C26" i="1"/>
  <c r="A25" i="1"/>
  <c r="B26" i="1"/>
  <c r="N26" i="1"/>
  <c r="O26" i="1"/>
  <c r="F26" i="1"/>
  <c r="M26" i="1"/>
  <c r="E26" i="1"/>
  <c r="Q195" i="1"/>
  <c r="J195" i="1"/>
  <c r="H195" i="1"/>
  <c r="A197" i="1"/>
  <c r="B196" i="1"/>
  <c r="N196" i="1"/>
  <c r="C196" i="1"/>
  <c r="L196" i="1"/>
  <c r="M196" i="1"/>
  <c r="O196" i="1"/>
  <c r="F196" i="1"/>
  <c r="E196" i="1"/>
  <c r="P27" i="1"/>
  <c r="I27" i="1"/>
  <c r="G27" i="1"/>
  <c r="P195" i="1"/>
  <c r="I195" i="1"/>
  <c r="G195" i="1"/>
  <c r="P26" i="1" l="1"/>
  <c r="G26" i="1"/>
  <c r="I26" i="1"/>
  <c r="C25" i="1"/>
  <c r="L25" i="1"/>
  <c r="B25" i="1"/>
  <c r="N25" i="1"/>
  <c r="A24" i="1"/>
  <c r="O25" i="1"/>
  <c r="M25" i="1"/>
  <c r="F25" i="1"/>
  <c r="E25" i="1"/>
  <c r="B197" i="1"/>
  <c r="N197" i="1"/>
  <c r="C197" i="1"/>
  <c r="L197" i="1"/>
  <c r="A198" i="1"/>
  <c r="O197" i="1"/>
  <c r="M197" i="1"/>
  <c r="F197" i="1"/>
  <c r="E197" i="1"/>
  <c r="Q196" i="1"/>
  <c r="J196" i="1"/>
  <c r="H196" i="1"/>
  <c r="Q26" i="1"/>
  <c r="J26" i="1"/>
  <c r="H26" i="1"/>
  <c r="P196" i="1"/>
  <c r="I196" i="1"/>
  <c r="G196" i="1"/>
  <c r="P25" i="1" l="1"/>
  <c r="I25" i="1"/>
  <c r="G25" i="1"/>
  <c r="Q197" i="1"/>
  <c r="J197" i="1"/>
  <c r="H197" i="1"/>
  <c r="Q25" i="1"/>
  <c r="J25" i="1"/>
  <c r="H25" i="1"/>
  <c r="N24" i="1"/>
  <c r="B24" i="1"/>
  <c r="L24" i="1"/>
  <c r="C24" i="1"/>
  <c r="A23" i="1"/>
  <c r="O24" i="1"/>
  <c r="M24" i="1"/>
  <c r="F24" i="1"/>
  <c r="E24" i="1"/>
  <c r="P197" i="1"/>
  <c r="I197" i="1"/>
  <c r="G197" i="1"/>
  <c r="A199" i="1"/>
  <c r="N198" i="1"/>
  <c r="C198" i="1"/>
  <c r="L198" i="1"/>
  <c r="B198" i="1"/>
  <c r="O198" i="1"/>
  <c r="M198" i="1"/>
  <c r="E198" i="1"/>
  <c r="F198" i="1"/>
  <c r="Q198" i="1" l="1"/>
  <c r="J198" i="1"/>
  <c r="H198" i="1"/>
  <c r="A200" i="1"/>
  <c r="C199" i="1"/>
  <c r="L199" i="1"/>
  <c r="B199" i="1"/>
  <c r="N199" i="1"/>
  <c r="O199" i="1"/>
  <c r="M199" i="1"/>
  <c r="F199" i="1"/>
  <c r="E199" i="1"/>
  <c r="P24" i="1"/>
  <c r="I24" i="1"/>
  <c r="G24" i="1"/>
  <c r="B23" i="1"/>
  <c r="N23" i="1"/>
  <c r="C23" i="1"/>
  <c r="L23" i="1"/>
  <c r="A22" i="1"/>
  <c r="O23" i="1"/>
  <c r="M23" i="1"/>
  <c r="F23" i="1"/>
  <c r="E23" i="1"/>
  <c r="Q24" i="1"/>
  <c r="J24" i="1"/>
  <c r="H24" i="1"/>
  <c r="P198" i="1"/>
  <c r="I198" i="1"/>
  <c r="G198" i="1"/>
  <c r="P23" i="1" l="1"/>
  <c r="I23" i="1"/>
  <c r="G23" i="1"/>
  <c r="Q199" i="1"/>
  <c r="J199" i="1"/>
  <c r="H199" i="1"/>
  <c r="A21" i="1"/>
  <c r="L22" i="1"/>
  <c r="C22" i="1"/>
  <c r="N22" i="1"/>
  <c r="O22" i="1"/>
  <c r="B22" i="1"/>
  <c r="F22" i="1"/>
  <c r="M22" i="1"/>
  <c r="E22" i="1"/>
  <c r="A201" i="1"/>
  <c r="B200" i="1"/>
  <c r="N200" i="1"/>
  <c r="C200" i="1"/>
  <c r="L200" i="1"/>
  <c r="O200" i="1"/>
  <c r="M200" i="1"/>
  <c r="F200" i="1"/>
  <c r="E200" i="1"/>
  <c r="P199" i="1"/>
  <c r="I199" i="1"/>
  <c r="G199" i="1"/>
  <c r="Q23" i="1"/>
  <c r="J23" i="1"/>
  <c r="H23" i="1"/>
  <c r="A20" i="1" l="1"/>
  <c r="C21" i="1"/>
  <c r="L21" i="1"/>
  <c r="B21" i="1"/>
  <c r="N21" i="1"/>
  <c r="O21" i="1"/>
  <c r="M21" i="1"/>
  <c r="F21" i="1"/>
  <c r="E21" i="1"/>
  <c r="A202" i="1"/>
  <c r="B201" i="1"/>
  <c r="N201" i="1"/>
  <c r="C201" i="1"/>
  <c r="L201" i="1"/>
  <c r="O201" i="1"/>
  <c r="M201" i="1"/>
  <c r="F201" i="1"/>
  <c r="E201" i="1"/>
  <c r="Q200" i="1"/>
  <c r="J200" i="1"/>
  <c r="H200" i="1"/>
  <c r="P22" i="1"/>
  <c r="G22" i="1"/>
  <c r="I22" i="1"/>
  <c r="P200" i="1"/>
  <c r="I200" i="1"/>
  <c r="G200" i="1"/>
  <c r="Q22" i="1"/>
  <c r="J22" i="1"/>
  <c r="H22" i="1"/>
  <c r="Q201" i="1" l="1"/>
  <c r="J201" i="1"/>
  <c r="H201" i="1"/>
  <c r="P21" i="1"/>
  <c r="I21" i="1"/>
  <c r="G21" i="1"/>
  <c r="P201" i="1"/>
  <c r="I201" i="1"/>
  <c r="G201" i="1"/>
  <c r="A203" i="1"/>
  <c r="N202" i="1"/>
  <c r="C202" i="1"/>
  <c r="L202" i="1"/>
  <c r="B202" i="1"/>
  <c r="O202" i="1"/>
  <c r="E202" i="1"/>
  <c r="M202" i="1"/>
  <c r="F202" i="1"/>
  <c r="Q21" i="1"/>
  <c r="J21" i="1"/>
  <c r="H21" i="1"/>
  <c r="N20" i="1"/>
  <c r="A19" i="1"/>
  <c r="B20" i="1"/>
  <c r="C20" i="1"/>
  <c r="L20" i="1"/>
  <c r="O20" i="1"/>
  <c r="M20" i="1"/>
  <c r="F20" i="1"/>
  <c r="E20" i="1"/>
  <c r="B19" i="1" l="1"/>
  <c r="A18" i="1"/>
  <c r="N19" i="1"/>
  <c r="C19" i="1"/>
  <c r="L19" i="1"/>
  <c r="F19" i="1"/>
  <c r="O19" i="1"/>
  <c r="M19" i="1"/>
  <c r="E19" i="1"/>
  <c r="P20" i="1"/>
  <c r="I20" i="1"/>
  <c r="G20" i="1"/>
  <c r="P202" i="1"/>
  <c r="G202" i="1"/>
  <c r="I202" i="1"/>
  <c r="Q202" i="1"/>
  <c r="J202" i="1"/>
  <c r="H202" i="1"/>
  <c r="A204" i="1"/>
  <c r="C203" i="1"/>
  <c r="L203" i="1"/>
  <c r="B203" i="1"/>
  <c r="M203" i="1"/>
  <c r="F203" i="1"/>
  <c r="E203" i="1"/>
  <c r="N203" i="1"/>
  <c r="O203" i="1"/>
  <c r="Q20" i="1"/>
  <c r="J20" i="1"/>
  <c r="H20" i="1"/>
  <c r="P203" i="1" l="1"/>
  <c r="I203" i="1"/>
  <c r="G203" i="1"/>
  <c r="Q19" i="1"/>
  <c r="J19" i="1"/>
  <c r="H19" i="1"/>
  <c r="L18" i="1"/>
  <c r="N18" i="1"/>
  <c r="A17" i="1"/>
  <c r="C18" i="1"/>
  <c r="B18" i="1"/>
  <c r="F18" i="1"/>
  <c r="O18" i="1"/>
  <c r="M18" i="1"/>
  <c r="E18" i="1"/>
  <c r="Q203" i="1"/>
  <c r="J203" i="1"/>
  <c r="H203" i="1"/>
  <c r="A205" i="1"/>
  <c r="B204" i="1"/>
  <c r="N204" i="1"/>
  <c r="L204" i="1"/>
  <c r="M204" i="1"/>
  <c r="C204" i="1"/>
  <c r="O204" i="1"/>
  <c r="F204" i="1"/>
  <c r="E204" i="1"/>
  <c r="P19" i="1"/>
  <c r="I19" i="1"/>
  <c r="G19" i="1"/>
  <c r="P204" i="1" l="1"/>
  <c r="I204" i="1"/>
  <c r="G204" i="1"/>
  <c r="Q204" i="1"/>
  <c r="J204" i="1"/>
  <c r="H204" i="1"/>
  <c r="P18" i="1"/>
  <c r="G18" i="1"/>
  <c r="I18" i="1"/>
  <c r="Q18" i="1"/>
  <c r="J18" i="1"/>
  <c r="H18" i="1"/>
  <c r="A206" i="1"/>
  <c r="B205" i="1"/>
  <c r="N205" i="1"/>
  <c r="C205" i="1"/>
  <c r="L205" i="1"/>
  <c r="O205" i="1"/>
  <c r="M205" i="1"/>
  <c r="F205" i="1"/>
  <c r="E205" i="1"/>
  <c r="C17" i="1"/>
  <c r="L17" i="1"/>
  <c r="A16" i="1"/>
  <c r="B17" i="1"/>
  <c r="N17" i="1"/>
  <c r="O17" i="1"/>
  <c r="M17" i="1"/>
  <c r="F17" i="1"/>
  <c r="E17" i="1"/>
  <c r="N16" i="1" l="1"/>
  <c r="B16" i="1"/>
  <c r="C16" i="1"/>
  <c r="L16" i="1"/>
  <c r="A15" i="1"/>
  <c r="O16" i="1"/>
  <c r="M16" i="1"/>
  <c r="F16" i="1"/>
  <c r="E16" i="1"/>
  <c r="P205" i="1"/>
  <c r="I205" i="1"/>
  <c r="G205" i="1"/>
  <c r="Q205" i="1"/>
  <c r="J205" i="1"/>
  <c r="H205" i="1"/>
  <c r="Q17" i="1"/>
  <c r="J17" i="1"/>
  <c r="H17" i="1"/>
  <c r="A207" i="1"/>
  <c r="N206" i="1"/>
  <c r="C206" i="1"/>
  <c r="L206" i="1"/>
  <c r="B206" i="1"/>
  <c r="O206" i="1"/>
  <c r="M206" i="1"/>
  <c r="E206" i="1"/>
  <c r="F206" i="1"/>
  <c r="P17" i="1"/>
  <c r="I17" i="1"/>
  <c r="G17" i="1"/>
  <c r="B15" i="1" l="1"/>
  <c r="A14" i="1"/>
  <c r="N15" i="1"/>
  <c r="L15" i="1"/>
  <c r="O15" i="1"/>
  <c r="C15" i="1"/>
  <c r="M15" i="1"/>
  <c r="F15" i="1"/>
  <c r="E15" i="1"/>
  <c r="P206" i="1"/>
  <c r="I206" i="1"/>
  <c r="G206" i="1"/>
  <c r="Q206" i="1"/>
  <c r="J206" i="1"/>
  <c r="H206" i="1"/>
  <c r="A208" i="1"/>
  <c r="C207" i="1"/>
  <c r="L207" i="1"/>
  <c r="B207" i="1"/>
  <c r="N207" i="1"/>
  <c r="O207" i="1"/>
  <c r="M207" i="1"/>
  <c r="F207" i="1"/>
  <c r="E207" i="1"/>
  <c r="Q16" i="1"/>
  <c r="J16" i="1"/>
  <c r="H16" i="1"/>
  <c r="P16" i="1"/>
  <c r="I16" i="1"/>
  <c r="G16" i="1"/>
  <c r="Q15" i="1" l="1"/>
  <c r="J15" i="1"/>
  <c r="H15" i="1"/>
  <c r="A13" i="1"/>
  <c r="L14" i="1"/>
  <c r="B14" i="1"/>
  <c r="N14" i="1"/>
  <c r="C14" i="1"/>
  <c r="O14" i="1"/>
  <c r="F14" i="1"/>
  <c r="M14" i="1"/>
  <c r="E14" i="1"/>
  <c r="A209" i="1"/>
  <c r="B208" i="1"/>
  <c r="N208" i="1"/>
  <c r="L208" i="1"/>
  <c r="C208" i="1"/>
  <c r="O208" i="1"/>
  <c r="M208" i="1"/>
  <c r="F208" i="1"/>
  <c r="E208" i="1"/>
  <c r="P207" i="1"/>
  <c r="I207" i="1"/>
  <c r="G207" i="1"/>
  <c r="Q207" i="1"/>
  <c r="J207" i="1"/>
  <c r="H207" i="1"/>
  <c r="P15" i="1"/>
  <c r="I15" i="1"/>
  <c r="G15" i="1"/>
  <c r="Q14" i="1" l="1"/>
  <c r="J14" i="1"/>
  <c r="H14" i="1"/>
  <c r="P208" i="1"/>
  <c r="I208" i="1"/>
  <c r="G208" i="1"/>
  <c r="P14" i="1"/>
  <c r="I14" i="1"/>
  <c r="G14" i="1"/>
  <c r="A210" i="1"/>
  <c r="B209" i="1"/>
  <c r="N209" i="1"/>
  <c r="C209" i="1"/>
  <c r="L209" i="1"/>
  <c r="O209" i="1"/>
  <c r="M209" i="1"/>
  <c r="F209" i="1"/>
  <c r="E209" i="1"/>
  <c r="A12" i="1"/>
  <c r="C13" i="1"/>
  <c r="L13" i="1"/>
  <c r="B13" i="1"/>
  <c r="O13" i="1"/>
  <c r="N13" i="1"/>
  <c r="M13" i="1"/>
  <c r="F13" i="1"/>
  <c r="E13" i="1"/>
  <c r="Q208" i="1"/>
  <c r="J208" i="1"/>
  <c r="H208" i="1"/>
  <c r="P13" i="1" l="1"/>
  <c r="I13" i="1"/>
  <c r="G13" i="1"/>
  <c r="Q209" i="1"/>
  <c r="J209" i="1"/>
  <c r="H209" i="1"/>
  <c r="P209" i="1"/>
  <c r="I209" i="1"/>
  <c r="G209" i="1"/>
  <c r="N12" i="1"/>
  <c r="A11" i="1"/>
  <c r="B12" i="1"/>
  <c r="C12" i="1"/>
  <c r="L12" i="1"/>
  <c r="O12" i="1"/>
  <c r="M12" i="1"/>
  <c r="F12" i="1"/>
  <c r="E12" i="1"/>
  <c r="N210" i="1"/>
  <c r="C210" i="1"/>
  <c r="L210" i="1"/>
  <c r="B210" i="1"/>
  <c r="O210" i="1"/>
  <c r="E210" i="1"/>
  <c r="M210" i="1"/>
  <c r="F210" i="1"/>
  <c r="Q13" i="1"/>
  <c r="J13" i="1"/>
  <c r="H13" i="1"/>
  <c r="P12" i="1" l="1"/>
  <c r="I12" i="1"/>
  <c r="L11" i="1"/>
  <c r="A10" i="1"/>
  <c r="N11" i="1"/>
  <c r="B11" i="1"/>
  <c r="C11" i="1"/>
  <c r="F11" i="1"/>
  <c r="O11" i="1"/>
  <c r="M11" i="1"/>
  <c r="E11" i="1"/>
  <c r="Q210" i="1"/>
  <c r="J210" i="1"/>
  <c r="H210" i="1"/>
  <c r="P210" i="1"/>
  <c r="G210" i="1"/>
  <c r="I210" i="1"/>
  <c r="Q12" i="1"/>
  <c r="J12" i="1"/>
  <c r="H12" i="1"/>
  <c r="L10" i="1" l="1"/>
  <c r="N10" i="1"/>
  <c r="B10" i="1"/>
  <c r="E10" i="1"/>
  <c r="M10" i="1"/>
  <c r="O10" i="1"/>
  <c r="F10" i="1"/>
  <c r="Q11" i="1"/>
  <c r="J11" i="1"/>
  <c r="H11" i="1"/>
  <c r="P11" i="1"/>
  <c r="I11" i="1"/>
  <c r="G11" i="1"/>
  <c r="Q10" i="1" l="1"/>
  <c r="J10" i="1"/>
  <c r="H10" i="1"/>
  <c r="P10" i="1"/>
  <c r="G10" i="1"/>
</calcChain>
</file>

<file path=xl/sharedStrings.xml><?xml version="1.0" encoding="utf-8"?>
<sst xmlns="http://schemas.openxmlformats.org/spreadsheetml/2006/main" count="46" uniqueCount="44">
  <si>
    <t>DATOS DE ENTRADA</t>
  </si>
  <si>
    <t>SPOT</t>
  </si>
  <si>
    <r>
      <t>ESCENARIOS DE S</t>
    </r>
    <r>
      <rPr>
        <b/>
        <sz val="8"/>
        <color theme="0"/>
        <rFont val="Calibri"/>
        <family val="2"/>
        <scheme val="minor"/>
      </rPr>
      <t>T</t>
    </r>
  </si>
  <si>
    <t>POSICIONES EN MERCADO A LA VISTA</t>
  </si>
  <si>
    <t xml:space="preserve">LARGO A LA VISTA </t>
  </si>
  <si>
    <t>(Tener el activo hoy para venderlo mañana)</t>
  </si>
  <si>
    <t>(No tiene activo compra mañana)</t>
  </si>
  <si>
    <t>CORTO A LA VISTA</t>
  </si>
  <si>
    <t>Funciones de pago</t>
  </si>
  <si>
    <r>
      <t>S</t>
    </r>
    <r>
      <rPr>
        <sz val="8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-SPOT</t>
    </r>
  </si>
  <si>
    <r>
      <t>SPOT-S</t>
    </r>
    <r>
      <rPr>
        <sz val="8"/>
        <color theme="1"/>
        <rFont val="Calibri"/>
        <family val="2"/>
        <scheme val="minor"/>
      </rPr>
      <t>T</t>
    </r>
  </si>
  <si>
    <t>DELIVERY</t>
  </si>
  <si>
    <t>POSICIONES EN EL MERCADO DE FUTUROS</t>
  </si>
  <si>
    <t>LARGO EN FUTURO</t>
  </si>
  <si>
    <t>CORTO EN FUTURO</t>
  </si>
  <si>
    <t>(El que se obliga a comprar mañana)</t>
  </si>
  <si>
    <r>
      <t>S</t>
    </r>
    <r>
      <rPr>
        <sz val="8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-Delivery</t>
    </r>
  </si>
  <si>
    <r>
      <t>Delivery-S</t>
    </r>
    <r>
      <rPr>
        <sz val="8"/>
        <color theme="1"/>
        <rFont val="Calibri"/>
        <family val="2"/>
        <scheme val="minor"/>
      </rPr>
      <t>T</t>
    </r>
  </si>
  <si>
    <t>ESTRATEGIAS DE COBERTURA CON FUTUROS</t>
  </si>
  <si>
    <t>CUBRIR POSICION LARGA A LA VISTA</t>
  </si>
  <si>
    <t>CUBRIR POSICION CORTA A LA VISTA</t>
  </si>
  <si>
    <t>(El que se obliga a vender mañana)</t>
  </si>
  <si>
    <t>ESTRATEGIAS ESPECULATIVAS CON FUTUROS</t>
  </si>
  <si>
    <t>ESPECULACION LARGA</t>
  </si>
  <si>
    <t>ESPECULACION CORTA</t>
  </si>
  <si>
    <t>TENEDOR</t>
  </si>
  <si>
    <t>SUSCRIPTOR</t>
  </si>
  <si>
    <t>(Tiene el derecho de comprar a cambio de pagar prima)</t>
  </si>
  <si>
    <t>(Recibe prima y se obliga a vender a voluntad del tenedor)</t>
  </si>
  <si>
    <r>
      <t>MAX (S</t>
    </r>
    <r>
      <rPr>
        <sz val="10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- STRIKE;0) - PRIMA CALL</t>
    </r>
  </si>
  <si>
    <r>
      <t>PRIMA CALL - MAX (S</t>
    </r>
    <r>
      <rPr>
        <sz val="10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 xml:space="preserve"> - STRIKE;0)</t>
    </r>
  </si>
  <si>
    <t>STRIKE CALL</t>
  </si>
  <si>
    <t>PRIMA CALL</t>
  </si>
  <si>
    <t>(Tiene el derecho de vende a cambio de pagar una prima)</t>
  </si>
  <si>
    <t>PRIMA PUT</t>
  </si>
  <si>
    <t>MAX (STRIKE-St;0) - PRIMA PUT</t>
  </si>
  <si>
    <t>OPCIONES DE COMPRA (CALL)</t>
  </si>
  <si>
    <t>OPCIONES DE VENTA (PUT)</t>
  </si>
  <si>
    <t>(Recibe prima y se obliga a comprar a voluntad del tenedor)</t>
  </si>
  <si>
    <t>PRIMA PUT - AMX (STRIKE-St;0)</t>
  </si>
  <si>
    <t>STRIKE PUT</t>
  </si>
  <si>
    <t>ESTRATEGIAS DE COBERTURA OPCIONES</t>
  </si>
  <si>
    <t>COBERTURA DE POSICION LARGA</t>
  </si>
  <si>
    <t>COBERTURA DE POSICION CORTA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</si>
</sst>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;[Red]\-&quot;$&quot;\ #,##0"/>
    <numFmt numFmtId="165" formatCode="&quot;$&quot;\ #,##0.00;[Red]\-&quot;$&quot;\ #,##0.00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165" fontId="0" fillId="0" borderId="1" xfId="0" applyNumberFormat="1" applyBorder="1"/>
    <xf numFmtId="0" fontId="1" fillId="3" borderId="0" xfId="0" applyFont="1" applyFill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0" fillId="0" borderId="2" xfId="0" applyBorder="1" applyAlignment="1">
      <alignment horizontal="left" vertical="center" wrapText="1"/>
    </xf>
    <xf numFmtId="164" fontId="0" fillId="0" borderId="2" xfId="0" applyNumberFormat="1" applyBorder="1"/>
    <xf numFmtId="165" fontId="0" fillId="0" borderId="2" xfId="0" applyNumberFormat="1" applyBorder="1"/>
    <xf numFmtId="0" fontId="0" fillId="0" borderId="4" xfId="0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justify" vertical="center" wrapText="1"/>
    </xf>
    <xf numFmtId="164" fontId="0" fillId="3" borderId="2" xfId="0" applyNumberFormat="1" applyFill="1" applyBorder="1"/>
    <xf numFmtId="0" fontId="0" fillId="3" borderId="2" xfId="0" applyFill="1" applyBorder="1" applyAlignment="1">
      <alignment horizontal="center" vertical="center" wrapText="1"/>
    </xf>
    <xf numFmtId="0" fontId="0" fillId="0" borderId="0" xfId="0" applyFill="1"/>
    <xf numFmtId="164" fontId="6" fillId="2" borderId="2" xfId="0" applyNumberFormat="1" applyFont="1" applyFill="1" applyBorder="1"/>
    <xf numFmtId="165" fontId="6" fillId="2" borderId="2" xfId="0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0" fillId="0" borderId="3" xfId="0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POSICIONES A LA VISTA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LARGO A LA VISTA</c:v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Data!$B$10:$B$210</c:f>
              <c:numCache>
                <c:formatCode>"$"\ #,##0.00;[Red]\-"$"\ #,##0.00</c:formatCode>
                <c:ptCount val="201"/>
                <c:pt idx="0">
                  <c:v>-500</c:v>
                </c:pt>
                <c:pt idx="1">
                  <c:v>-495</c:v>
                </c:pt>
                <c:pt idx="2">
                  <c:v>-490</c:v>
                </c:pt>
                <c:pt idx="3">
                  <c:v>-485</c:v>
                </c:pt>
                <c:pt idx="4">
                  <c:v>-480</c:v>
                </c:pt>
                <c:pt idx="5">
                  <c:v>-475</c:v>
                </c:pt>
                <c:pt idx="6">
                  <c:v>-470</c:v>
                </c:pt>
                <c:pt idx="7">
                  <c:v>-465</c:v>
                </c:pt>
                <c:pt idx="8">
                  <c:v>-460</c:v>
                </c:pt>
                <c:pt idx="9">
                  <c:v>-455</c:v>
                </c:pt>
                <c:pt idx="10">
                  <c:v>-450</c:v>
                </c:pt>
                <c:pt idx="11">
                  <c:v>-445</c:v>
                </c:pt>
                <c:pt idx="12">
                  <c:v>-440</c:v>
                </c:pt>
                <c:pt idx="13">
                  <c:v>-435</c:v>
                </c:pt>
                <c:pt idx="14">
                  <c:v>-430</c:v>
                </c:pt>
                <c:pt idx="15">
                  <c:v>-425</c:v>
                </c:pt>
                <c:pt idx="16">
                  <c:v>-420</c:v>
                </c:pt>
                <c:pt idx="17">
                  <c:v>-415</c:v>
                </c:pt>
                <c:pt idx="18">
                  <c:v>-410</c:v>
                </c:pt>
                <c:pt idx="19">
                  <c:v>-405</c:v>
                </c:pt>
                <c:pt idx="20">
                  <c:v>-400</c:v>
                </c:pt>
                <c:pt idx="21">
                  <c:v>-395</c:v>
                </c:pt>
                <c:pt idx="22">
                  <c:v>-390</c:v>
                </c:pt>
                <c:pt idx="23">
                  <c:v>-385</c:v>
                </c:pt>
                <c:pt idx="24">
                  <c:v>-380</c:v>
                </c:pt>
                <c:pt idx="25">
                  <c:v>-375</c:v>
                </c:pt>
                <c:pt idx="26">
                  <c:v>-370</c:v>
                </c:pt>
                <c:pt idx="27">
                  <c:v>-365</c:v>
                </c:pt>
                <c:pt idx="28">
                  <c:v>-360</c:v>
                </c:pt>
                <c:pt idx="29">
                  <c:v>-355</c:v>
                </c:pt>
                <c:pt idx="30">
                  <c:v>-350</c:v>
                </c:pt>
                <c:pt idx="31">
                  <c:v>-345</c:v>
                </c:pt>
                <c:pt idx="32">
                  <c:v>-340</c:v>
                </c:pt>
                <c:pt idx="33">
                  <c:v>-335</c:v>
                </c:pt>
                <c:pt idx="34">
                  <c:v>-330</c:v>
                </c:pt>
                <c:pt idx="35">
                  <c:v>-325</c:v>
                </c:pt>
                <c:pt idx="36">
                  <c:v>-320</c:v>
                </c:pt>
                <c:pt idx="37">
                  <c:v>-315</c:v>
                </c:pt>
                <c:pt idx="38">
                  <c:v>-310</c:v>
                </c:pt>
                <c:pt idx="39">
                  <c:v>-305</c:v>
                </c:pt>
                <c:pt idx="40">
                  <c:v>-300</c:v>
                </c:pt>
                <c:pt idx="41">
                  <c:v>-295</c:v>
                </c:pt>
                <c:pt idx="42">
                  <c:v>-290</c:v>
                </c:pt>
                <c:pt idx="43">
                  <c:v>-285</c:v>
                </c:pt>
                <c:pt idx="44">
                  <c:v>-280</c:v>
                </c:pt>
                <c:pt idx="45">
                  <c:v>-275</c:v>
                </c:pt>
                <c:pt idx="46">
                  <c:v>-270</c:v>
                </c:pt>
                <c:pt idx="47">
                  <c:v>-265</c:v>
                </c:pt>
                <c:pt idx="48">
                  <c:v>-260</c:v>
                </c:pt>
                <c:pt idx="49">
                  <c:v>-255</c:v>
                </c:pt>
                <c:pt idx="50">
                  <c:v>-250</c:v>
                </c:pt>
                <c:pt idx="51">
                  <c:v>-245</c:v>
                </c:pt>
                <c:pt idx="52">
                  <c:v>-240</c:v>
                </c:pt>
                <c:pt idx="53">
                  <c:v>-235</c:v>
                </c:pt>
                <c:pt idx="54">
                  <c:v>-230</c:v>
                </c:pt>
                <c:pt idx="55">
                  <c:v>-225</c:v>
                </c:pt>
                <c:pt idx="56">
                  <c:v>-220</c:v>
                </c:pt>
                <c:pt idx="57">
                  <c:v>-215</c:v>
                </c:pt>
                <c:pt idx="58">
                  <c:v>-210</c:v>
                </c:pt>
                <c:pt idx="59">
                  <c:v>-205</c:v>
                </c:pt>
                <c:pt idx="60">
                  <c:v>-200</c:v>
                </c:pt>
                <c:pt idx="61">
                  <c:v>-195</c:v>
                </c:pt>
                <c:pt idx="62">
                  <c:v>-190</c:v>
                </c:pt>
                <c:pt idx="63">
                  <c:v>-185</c:v>
                </c:pt>
                <c:pt idx="64">
                  <c:v>-180</c:v>
                </c:pt>
                <c:pt idx="65">
                  <c:v>-175</c:v>
                </c:pt>
                <c:pt idx="66">
                  <c:v>-170</c:v>
                </c:pt>
                <c:pt idx="67">
                  <c:v>-165</c:v>
                </c:pt>
                <c:pt idx="68">
                  <c:v>-160</c:v>
                </c:pt>
                <c:pt idx="69">
                  <c:v>-155</c:v>
                </c:pt>
                <c:pt idx="70">
                  <c:v>-150</c:v>
                </c:pt>
                <c:pt idx="71">
                  <c:v>-145</c:v>
                </c:pt>
                <c:pt idx="72">
                  <c:v>-140</c:v>
                </c:pt>
                <c:pt idx="73">
                  <c:v>-135</c:v>
                </c:pt>
                <c:pt idx="74">
                  <c:v>-130</c:v>
                </c:pt>
                <c:pt idx="75">
                  <c:v>-125</c:v>
                </c:pt>
                <c:pt idx="76">
                  <c:v>-120</c:v>
                </c:pt>
                <c:pt idx="77">
                  <c:v>-115</c:v>
                </c:pt>
                <c:pt idx="78">
                  <c:v>-110</c:v>
                </c:pt>
                <c:pt idx="79">
                  <c:v>-105</c:v>
                </c:pt>
                <c:pt idx="80">
                  <c:v>-100</c:v>
                </c:pt>
                <c:pt idx="81">
                  <c:v>-95</c:v>
                </c:pt>
                <c:pt idx="82">
                  <c:v>-90</c:v>
                </c:pt>
                <c:pt idx="83">
                  <c:v>-85</c:v>
                </c:pt>
                <c:pt idx="84">
                  <c:v>-80</c:v>
                </c:pt>
                <c:pt idx="85">
                  <c:v>-75</c:v>
                </c:pt>
                <c:pt idx="86">
                  <c:v>-70</c:v>
                </c:pt>
                <c:pt idx="87">
                  <c:v>-65</c:v>
                </c:pt>
                <c:pt idx="88">
                  <c:v>-60</c:v>
                </c:pt>
                <c:pt idx="89">
                  <c:v>-55</c:v>
                </c:pt>
                <c:pt idx="90">
                  <c:v>-50</c:v>
                </c:pt>
                <c:pt idx="91">
                  <c:v>-45</c:v>
                </c:pt>
                <c:pt idx="92">
                  <c:v>-40</c:v>
                </c:pt>
                <c:pt idx="93">
                  <c:v>-35</c:v>
                </c:pt>
                <c:pt idx="94">
                  <c:v>-30</c:v>
                </c:pt>
                <c:pt idx="95">
                  <c:v>-25</c:v>
                </c:pt>
                <c:pt idx="96">
                  <c:v>-20</c:v>
                </c:pt>
                <c:pt idx="97">
                  <c:v>-15</c:v>
                </c:pt>
                <c:pt idx="98">
                  <c:v>-10</c:v>
                </c:pt>
                <c:pt idx="99">
                  <c:v>-5</c:v>
                </c:pt>
                <c:pt idx="100">
                  <c:v>0</c:v>
                </c:pt>
                <c:pt idx="101">
                  <c:v>5</c:v>
                </c:pt>
                <c:pt idx="102">
                  <c:v>10</c:v>
                </c:pt>
                <c:pt idx="103">
                  <c:v>15</c:v>
                </c:pt>
                <c:pt idx="104">
                  <c:v>20</c:v>
                </c:pt>
                <c:pt idx="105">
                  <c:v>25</c:v>
                </c:pt>
                <c:pt idx="106">
                  <c:v>30</c:v>
                </c:pt>
                <c:pt idx="107">
                  <c:v>35</c:v>
                </c:pt>
                <c:pt idx="108">
                  <c:v>40</c:v>
                </c:pt>
                <c:pt idx="109">
                  <c:v>45</c:v>
                </c:pt>
                <c:pt idx="110">
                  <c:v>50</c:v>
                </c:pt>
                <c:pt idx="111">
                  <c:v>55</c:v>
                </c:pt>
                <c:pt idx="112">
                  <c:v>60</c:v>
                </c:pt>
                <c:pt idx="113">
                  <c:v>65</c:v>
                </c:pt>
                <c:pt idx="114">
                  <c:v>70</c:v>
                </c:pt>
                <c:pt idx="115">
                  <c:v>75</c:v>
                </c:pt>
                <c:pt idx="116">
                  <c:v>80</c:v>
                </c:pt>
                <c:pt idx="117">
                  <c:v>85</c:v>
                </c:pt>
                <c:pt idx="118">
                  <c:v>90</c:v>
                </c:pt>
                <c:pt idx="119">
                  <c:v>95</c:v>
                </c:pt>
                <c:pt idx="120">
                  <c:v>100</c:v>
                </c:pt>
                <c:pt idx="121">
                  <c:v>105</c:v>
                </c:pt>
                <c:pt idx="122">
                  <c:v>110</c:v>
                </c:pt>
                <c:pt idx="123">
                  <c:v>115</c:v>
                </c:pt>
                <c:pt idx="124">
                  <c:v>120</c:v>
                </c:pt>
                <c:pt idx="125">
                  <c:v>125</c:v>
                </c:pt>
                <c:pt idx="126">
                  <c:v>130</c:v>
                </c:pt>
                <c:pt idx="127">
                  <c:v>135</c:v>
                </c:pt>
                <c:pt idx="128">
                  <c:v>140</c:v>
                </c:pt>
                <c:pt idx="129">
                  <c:v>145</c:v>
                </c:pt>
                <c:pt idx="130">
                  <c:v>150</c:v>
                </c:pt>
                <c:pt idx="131">
                  <c:v>155</c:v>
                </c:pt>
                <c:pt idx="132">
                  <c:v>160</c:v>
                </c:pt>
                <c:pt idx="133">
                  <c:v>165</c:v>
                </c:pt>
                <c:pt idx="134">
                  <c:v>170</c:v>
                </c:pt>
                <c:pt idx="135">
                  <c:v>175</c:v>
                </c:pt>
                <c:pt idx="136">
                  <c:v>180</c:v>
                </c:pt>
                <c:pt idx="137">
                  <c:v>185</c:v>
                </c:pt>
                <c:pt idx="138">
                  <c:v>190</c:v>
                </c:pt>
                <c:pt idx="139">
                  <c:v>195</c:v>
                </c:pt>
                <c:pt idx="140">
                  <c:v>200</c:v>
                </c:pt>
                <c:pt idx="141">
                  <c:v>205</c:v>
                </c:pt>
                <c:pt idx="142">
                  <c:v>210</c:v>
                </c:pt>
                <c:pt idx="143">
                  <c:v>215</c:v>
                </c:pt>
                <c:pt idx="144">
                  <c:v>220</c:v>
                </c:pt>
                <c:pt idx="145">
                  <c:v>225</c:v>
                </c:pt>
                <c:pt idx="146">
                  <c:v>230</c:v>
                </c:pt>
                <c:pt idx="147">
                  <c:v>235</c:v>
                </c:pt>
                <c:pt idx="148">
                  <c:v>240</c:v>
                </c:pt>
                <c:pt idx="149">
                  <c:v>245</c:v>
                </c:pt>
                <c:pt idx="150">
                  <c:v>250</c:v>
                </c:pt>
                <c:pt idx="151">
                  <c:v>255</c:v>
                </c:pt>
                <c:pt idx="152">
                  <c:v>260</c:v>
                </c:pt>
                <c:pt idx="153">
                  <c:v>265</c:v>
                </c:pt>
                <c:pt idx="154">
                  <c:v>270</c:v>
                </c:pt>
                <c:pt idx="155">
                  <c:v>275</c:v>
                </c:pt>
                <c:pt idx="156">
                  <c:v>280</c:v>
                </c:pt>
                <c:pt idx="157">
                  <c:v>285</c:v>
                </c:pt>
                <c:pt idx="158">
                  <c:v>290</c:v>
                </c:pt>
                <c:pt idx="159">
                  <c:v>295</c:v>
                </c:pt>
                <c:pt idx="160">
                  <c:v>300</c:v>
                </c:pt>
                <c:pt idx="161">
                  <c:v>305</c:v>
                </c:pt>
                <c:pt idx="162">
                  <c:v>310</c:v>
                </c:pt>
                <c:pt idx="163">
                  <c:v>315</c:v>
                </c:pt>
                <c:pt idx="164">
                  <c:v>320</c:v>
                </c:pt>
                <c:pt idx="165">
                  <c:v>325</c:v>
                </c:pt>
                <c:pt idx="166">
                  <c:v>330</c:v>
                </c:pt>
                <c:pt idx="167">
                  <c:v>335</c:v>
                </c:pt>
                <c:pt idx="168">
                  <c:v>340</c:v>
                </c:pt>
                <c:pt idx="169">
                  <c:v>345</c:v>
                </c:pt>
                <c:pt idx="170">
                  <c:v>350</c:v>
                </c:pt>
                <c:pt idx="171">
                  <c:v>355</c:v>
                </c:pt>
                <c:pt idx="172">
                  <c:v>360</c:v>
                </c:pt>
                <c:pt idx="173">
                  <c:v>365</c:v>
                </c:pt>
                <c:pt idx="174">
                  <c:v>370</c:v>
                </c:pt>
                <c:pt idx="175">
                  <c:v>375</c:v>
                </c:pt>
                <c:pt idx="176">
                  <c:v>380</c:v>
                </c:pt>
                <c:pt idx="177">
                  <c:v>385</c:v>
                </c:pt>
                <c:pt idx="178">
                  <c:v>390</c:v>
                </c:pt>
                <c:pt idx="179">
                  <c:v>395</c:v>
                </c:pt>
                <c:pt idx="180">
                  <c:v>400</c:v>
                </c:pt>
                <c:pt idx="181">
                  <c:v>405</c:v>
                </c:pt>
                <c:pt idx="182">
                  <c:v>410</c:v>
                </c:pt>
                <c:pt idx="183">
                  <c:v>415</c:v>
                </c:pt>
                <c:pt idx="184">
                  <c:v>420</c:v>
                </c:pt>
                <c:pt idx="185">
                  <c:v>425</c:v>
                </c:pt>
                <c:pt idx="186">
                  <c:v>430</c:v>
                </c:pt>
                <c:pt idx="187">
                  <c:v>435</c:v>
                </c:pt>
                <c:pt idx="188">
                  <c:v>440</c:v>
                </c:pt>
                <c:pt idx="189">
                  <c:v>445</c:v>
                </c:pt>
                <c:pt idx="190">
                  <c:v>450</c:v>
                </c:pt>
                <c:pt idx="191">
                  <c:v>455</c:v>
                </c:pt>
                <c:pt idx="192">
                  <c:v>460</c:v>
                </c:pt>
                <c:pt idx="193">
                  <c:v>465</c:v>
                </c:pt>
                <c:pt idx="194">
                  <c:v>470</c:v>
                </c:pt>
                <c:pt idx="195">
                  <c:v>475</c:v>
                </c:pt>
                <c:pt idx="196">
                  <c:v>480</c:v>
                </c:pt>
                <c:pt idx="197">
                  <c:v>485</c:v>
                </c:pt>
                <c:pt idx="198">
                  <c:v>490</c:v>
                </c:pt>
                <c:pt idx="199">
                  <c:v>495</c:v>
                </c:pt>
                <c:pt idx="200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3-4172-82B6-D88475E2AAD9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CORTO A LA VISTA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Data!$C$10:$C$210</c:f>
              <c:numCache>
                <c:formatCode>"$"\ #,##0.00;[Red]\-"$"\ #,##0.00</c:formatCode>
                <c:ptCount val="201"/>
                <c:pt idx="0">
                  <c:v>500</c:v>
                </c:pt>
                <c:pt idx="1">
                  <c:v>495</c:v>
                </c:pt>
                <c:pt idx="2">
                  <c:v>490</c:v>
                </c:pt>
                <c:pt idx="3">
                  <c:v>485</c:v>
                </c:pt>
                <c:pt idx="4">
                  <c:v>480</c:v>
                </c:pt>
                <c:pt idx="5">
                  <c:v>475</c:v>
                </c:pt>
                <c:pt idx="6">
                  <c:v>470</c:v>
                </c:pt>
                <c:pt idx="7">
                  <c:v>465</c:v>
                </c:pt>
                <c:pt idx="8">
                  <c:v>460</c:v>
                </c:pt>
                <c:pt idx="9">
                  <c:v>455</c:v>
                </c:pt>
                <c:pt idx="10">
                  <c:v>450</c:v>
                </c:pt>
                <c:pt idx="11">
                  <c:v>445</c:v>
                </c:pt>
                <c:pt idx="12">
                  <c:v>440</c:v>
                </c:pt>
                <c:pt idx="13">
                  <c:v>435</c:v>
                </c:pt>
                <c:pt idx="14">
                  <c:v>430</c:v>
                </c:pt>
                <c:pt idx="15">
                  <c:v>425</c:v>
                </c:pt>
                <c:pt idx="16">
                  <c:v>420</c:v>
                </c:pt>
                <c:pt idx="17">
                  <c:v>415</c:v>
                </c:pt>
                <c:pt idx="18">
                  <c:v>410</c:v>
                </c:pt>
                <c:pt idx="19">
                  <c:v>405</c:v>
                </c:pt>
                <c:pt idx="20">
                  <c:v>400</c:v>
                </c:pt>
                <c:pt idx="21">
                  <c:v>395</c:v>
                </c:pt>
                <c:pt idx="22">
                  <c:v>390</c:v>
                </c:pt>
                <c:pt idx="23">
                  <c:v>385</c:v>
                </c:pt>
                <c:pt idx="24">
                  <c:v>380</c:v>
                </c:pt>
                <c:pt idx="25">
                  <c:v>375</c:v>
                </c:pt>
                <c:pt idx="26">
                  <c:v>370</c:v>
                </c:pt>
                <c:pt idx="27">
                  <c:v>365</c:v>
                </c:pt>
                <c:pt idx="28">
                  <c:v>360</c:v>
                </c:pt>
                <c:pt idx="29">
                  <c:v>355</c:v>
                </c:pt>
                <c:pt idx="30">
                  <c:v>350</c:v>
                </c:pt>
                <c:pt idx="31">
                  <c:v>345</c:v>
                </c:pt>
                <c:pt idx="32">
                  <c:v>340</c:v>
                </c:pt>
                <c:pt idx="33">
                  <c:v>335</c:v>
                </c:pt>
                <c:pt idx="34">
                  <c:v>330</c:v>
                </c:pt>
                <c:pt idx="35">
                  <c:v>325</c:v>
                </c:pt>
                <c:pt idx="36">
                  <c:v>320</c:v>
                </c:pt>
                <c:pt idx="37">
                  <c:v>315</c:v>
                </c:pt>
                <c:pt idx="38">
                  <c:v>310</c:v>
                </c:pt>
                <c:pt idx="39">
                  <c:v>305</c:v>
                </c:pt>
                <c:pt idx="40">
                  <c:v>300</c:v>
                </c:pt>
                <c:pt idx="41">
                  <c:v>295</c:v>
                </c:pt>
                <c:pt idx="42">
                  <c:v>290</c:v>
                </c:pt>
                <c:pt idx="43">
                  <c:v>285</c:v>
                </c:pt>
                <c:pt idx="44">
                  <c:v>280</c:v>
                </c:pt>
                <c:pt idx="45">
                  <c:v>275</c:v>
                </c:pt>
                <c:pt idx="46">
                  <c:v>270</c:v>
                </c:pt>
                <c:pt idx="47">
                  <c:v>265</c:v>
                </c:pt>
                <c:pt idx="48">
                  <c:v>260</c:v>
                </c:pt>
                <c:pt idx="49">
                  <c:v>255</c:v>
                </c:pt>
                <c:pt idx="50">
                  <c:v>250</c:v>
                </c:pt>
                <c:pt idx="51">
                  <c:v>245</c:v>
                </c:pt>
                <c:pt idx="52">
                  <c:v>240</c:v>
                </c:pt>
                <c:pt idx="53">
                  <c:v>235</c:v>
                </c:pt>
                <c:pt idx="54">
                  <c:v>230</c:v>
                </c:pt>
                <c:pt idx="55">
                  <c:v>225</c:v>
                </c:pt>
                <c:pt idx="56">
                  <c:v>220</c:v>
                </c:pt>
                <c:pt idx="57">
                  <c:v>215</c:v>
                </c:pt>
                <c:pt idx="58">
                  <c:v>210</c:v>
                </c:pt>
                <c:pt idx="59">
                  <c:v>205</c:v>
                </c:pt>
                <c:pt idx="60">
                  <c:v>200</c:v>
                </c:pt>
                <c:pt idx="61">
                  <c:v>195</c:v>
                </c:pt>
                <c:pt idx="62">
                  <c:v>190</c:v>
                </c:pt>
                <c:pt idx="63">
                  <c:v>185</c:v>
                </c:pt>
                <c:pt idx="64">
                  <c:v>180</c:v>
                </c:pt>
                <c:pt idx="65">
                  <c:v>175</c:v>
                </c:pt>
                <c:pt idx="66">
                  <c:v>170</c:v>
                </c:pt>
                <c:pt idx="67">
                  <c:v>165</c:v>
                </c:pt>
                <c:pt idx="68">
                  <c:v>160</c:v>
                </c:pt>
                <c:pt idx="69">
                  <c:v>155</c:v>
                </c:pt>
                <c:pt idx="70">
                  <c:v>150</c:v>
                </c:pt>
                <c:pt idx="71">
                  <c:v>145</c:v>
                </c:pt>
                <c:pt idx="72">
                  <c:v>140</c:v>
                </c:pt>
                <c:pt idx="73">
                  <c:v>135</c:v>
                </c:pt>
                <c:pt idx="74">
                  <c:v>130</c:v>
                </c:pt>
                <c:pt idx="75">
                  <c:v>125</c:v>
                </c:pt>
                <c:pt idx="76">
                  <c:v>120</c:v>
                </c:pt>
                <c:pt idx="77">
                  <c:v>115</c:v>
                </c:pt>
                <c:pt idx="78">
                  <c:v>110</c:v>
                </c:pt>
                <c:pt idx="79">
                  <c:v>105</c:v>
                </c:pt>
                <c:pt idx="80">
                  <c:v>100</c:v>
                </c:pt>
                <c:pt idx="81">
                  <c:v>95</c:v>
                </c:pt>
                <c:pt idx="82">
                  <c:v>90</c:v>
                </c:pt>
                <c:pt idx="83">
                  <c:v>85</c:v>
                </c:pt>
                <c:pt idx="84">
                  <c:v>80</c:v>
                </c:pt>
                <c:pt idx="85">
                  <c:v>75</c:v>
                </c:pt>
                <c:pt idx="86">
                  <c:v>70</c:v>
                </c:pt>
                <c:pt idx="87">
                  <c:v>65</c:v>
                </c:pt>
                <c:pt idx="88">
                  <c:v>60</c:v>
                </c:pt>
                <c:pt idx="89">
                  <c:v>55</c:v>
                </c:pt>
                <c:pt idx="90">
                  <c:v>50</c:v>
                </c:pt>
                <c:pt idx="91">
                  <c:v>45</c:v>
                </c:pt>
                <c:pt idx="92">
                  <c:v>40</c:v>
                </c:pt>
                <c:pt idx="93">
                  <c:v>35</c:v>
                </c:pt>
                <c:pt idx="94">
                  <c:v>30</c:v>
                </c:pt>
                <c:pt idx="95">
                  <c:v>25</c:v>
                </c:pt>
                <c:pt idx="96">
                  <c:v>20</c:v>
                </c:pt>
                <c:pt idx="97">
                  <c:v>15</c:v>
                </c:pt>
                <c:pt idx="98">
                  <c:v>10</c:v>
                </c:pt>
                <c:pt idx="99">
                  <c:v>5</c:v>
                </c:pt>
                <c:pt idx="100">
                  <c:v>0</c:v>
                </c:pt>
                <c:pt idx="101">
                  <c:v>-5</c:v>
                </c:pt>
                <c:pt idx="102">
                  <c:v>-10</c:v>
                </c:pt>
                <c:pt idx="103">
                  <c:v>-15</c:v>
                </c:pt>
                <c:pt idx="104">
                  <c:v>-20</c:v>
                </c:pt>
                <c:pt idx="105">
                  <c:v>-25</c:v>
                </c:pt>
                <c:pt idx="106">
                  <c:v>-30</c:v>
                </c:pt>
                <c:pt idx="107">
                  <c:v>-35</c:v>
                </c:pt>
                <c:pt idx="108">
                  <c:v>-40</c:v>
                </c:pt>
                <c:pt idx="109">
                  <c:v>-45</c:v>
                </c:pt>
                <c:pt idx="110">
                  <c:v>-50</c:v>
                </c:pt>
                <c:pt idx="111">
                  <c:v>-55</c:v>
                </c:pt>
                <c:pt idx="112">
                  <c:v>-60</c:v>
                </c:pt>
                <c:pt idx="113">
                  <c:v>-65</c:v>
                </c:pt>
                <c:pt idx="114">
                  <c:v>-70</c:v>
                </c:pt>
                <c:pt idx="115">
                  <c:v>-75</c:v>
                </c:pt>
                <c:pt idx="116">
                  <c:v>-80</c:v>
                </c:pt>
                <c:pt idx="117">
                  <c:v>-85</c:v>
                </c:pt>
                <c:pt idx="118">
                  <c:v>-90</c:v>
                </c:pt>
                <c:pt idx="119">
                  <c:v>-95</c:v>
                </c:pt>
                <c:pt idx="120">
                  <c:v>-100</c:v>
                </c:pt>
                <c:pt idx="121">
                  <c:v>-105</c:v>
                </c:pt>
                <c:pt idx="122">
                  <c:v>-110</c:v>
                </c:pt>
                <c:pt idx="123">
                  <c:v>-115</c:v>
                </c:pt>
                <c:pt idx="124">
                  <c:v>-120</c:v>
                </c:pt>
                <c:pt idx="125">
                  <c:v>-125</c:v>
                </c:pt>
                <c:pt idx="126">
                  <c:v>-130</c:v>
                </c:pt>
                <c:pt idx="127">
                  <c:v>-135</c:v>
                </c:pt>
                <c:pt idx="128">
                  <c:v>-140</c:v>
                </c:pt>
                <c:pt idx="129">
                  <c:v>-145</c:v>
                </c:pt>
                <c:pt idx="130">
                  <c:v>-150</c:v>
                </c:pt>
                <c:pt idx="131">
                  <c:v>-155</c:v>
                </c:pt>
                <c:pt idx="132">
                  <c:v>-160</c:v>
                </c:pt>
                <c:pt idx="133">
                  <c:v>-165</c:v>
                </c:pt>
                <c:pt idx="134">
                  <c:v>-170</c:v>
                </c:pt>
                <c:pt idx="135">
                  <c:v>-175</c:v>
                </c:pt>
                <c:pt idx="136">
                  <c:v>-180</c:v>
                </c:pt>
                <c:pt idx="137">
                  <c:v>-185</c:v>
                </c:pt>
                <c:pt idx="138">
                  <c:v>-190</c:v>
                </c:pt>
                <c:pt idx="139">
                  <c:v>-195</c:v>
                </c:pt>
                <c:pt idx="140">
                  <c:v>-200</c:v>
                </c:pt>
                <c:pt idx="141">
                  <c:v>-205</c:v>
                </c:pt>
                <c:pt idx="142">
                  <c:v>-210</c:v>
                </c:pt>
                <c:pt idx="143">
                  <c:v>-215</c:v>
                </c:pt>
                <c:pt idx="144">
                  <c:v>-220</c:v>
                </c:pt>
                <c:pt idx="145">
                  <c:v>-225</c:v>
                </c:pt>
                <c:pt idx="146">
                  <c:v>-230</c:v>
                </c:pt>
                <c:pt idx="147">
                  <c:v>-235</c:v>
                </c:pt>
                <c:pt idx="148">
                  <c:v>-240</c:v>
                </c:pt>
                <c:pt idx="149">
                  <c:v>-245</c:v>
                </c:pt>
                <c:pt idx="150">
                  <c:v>-250</c:v>
                </c:pt>
                <c:pt idx="151">
                  <c:v>-255</c:v>
                </c:pt>
                <c:pt idx="152">
                  <c:v>-260</c:v>
                </c:pt>
                <c:pt idx="153">
                  <c:v>-265</c:v>
                </c:pt>
                <c:pt idx="154">
                  <c:v>-270</c:v>
                </c:pt>
                <c:pt idx="155">
                  <c:v>-275</c:v>
                </c:pt>
                <c:pt idx="156">
                  <c:v>-280</c:v>
                </c:pt>
                <c:pt idx="157">
                  <c:v>-285</c:v>
                </c:pt>
                <c:pt idx="158">
                  <c:v>-290</c:v>
                </c:pt>
                <c:pt idx="159">
                  <c:v>-295</c:v>
                </c:pt>
                <c:pt idx="160">
                  <c:v>-300</c:v>
                </c:pt>
                <c:pt idx="161">
                  <c:v>-305</c:v>
                </c:pt>
                <c:pt idx="162">
                  <c:v>-310</c:v>
                </c:pt>
                <c:pt idx="163">
                  <c:v>-315</c:v>
                </c:pt>
                <c:pt idx="164">
                  <c:v>-320</c:v>
                </c:pt>
                <c:pt idx="165">
                  <c:v>-325</c:v>
                </c:pt>
                <c:pt idx="166">
                  <c:v>-330</c:v>
                </c:pt>
                <c:pt idx="167">
                  <c:v>-335</c:v>
                </c:pt>
                <c:pt idx="168">
                  <c:v>-340</c:v>
                </c:pt>
                <c:pt idx="169">
                  <c:v>-345</c:v>
                </c:pt>
                <c:pt idx="170">
                  <c:v>-350</c:v>
                </c:pt>
                <c:pt idx="171">
                  <c:v>-355</c:v>
                </c:pt>
                <c:pt idx="172">
                  <c:v>-360</c:v>
                </c:pt>
                <c:pt idx="173">
                  <c:v>-365</c:v>
                </c:pt>
                <c:pt idx="174">
                  <c:v>-370</c:v>
                </c:pt>
                <c:pt idx="175">
                  <c:v>-375</c:v>
                </c:pt>
                <c:pt idx="176">
                  <c:v>-380</c:v>
                </c:pt>
                <c:pt idx="177">
                  <c:v>-385</c:v>
                </c:pt>
                <c:pt idx="178">
                  <c:v>-390</c:v>
                </c:pt>
                <c:pt idx="179">
                  <c:v>-395</c:v>
                </c:pt>
                <c:pt idx="180">
                  <c:v>-400</c:v>
                </c:pt>
                <c:pt idx="181">
                  <c:v>-405</c:v>
                </c:pt>
                <c:pt idx="182">
                  <c:v>-410</c:v>
                </c:pt>
                <c:pt idx="183">
                  <c:v>-415</c:v>
                </c:pt>
                <c:pt idx="184">
                  <c:v>-420</c:v>
                </c:pt>
                <c:pt idx="185">
                  <c:v>-425</c:v>
                </c:pt>
                <c:pt idx="186">
                  <c:v>-430</c:v>
                </c:pt>
                <c:pt idx="187">
                  <c:v>-435</c:v>
                </c:pt>
                <c:pt idx="188">
                  <c:v>-440</c:v>
                </c:pt>
                <c:pt idx="189">
                  <c:v>-445</c:v>
                </c:pt>
                <c:pt idx="190">
                  <c:v>-450</c:v>
                </c:pt>
                <c:pt idx="191">
                  <c:v>-455</c:v>
                </c:pt>
                <c:pt idx="192">
                  <c:v>-460</c:v>
                </c:pt>
                <c:pt idx="193">
                  <c:v>-465</c:v>
                </c:pt>
                <c:pt idx="194">
                  <c:v>-470</c:v>
                </c:pt>
                <c:pt idx="195">
                  <c:v>-475</c:v>
                </c:pt>
                <c:pt idx="196">
                  <c:v>-480</c:v>
                </c:pt>
                <c:pt idx="197">
                  <c:v>-485</c:v>
                </c:pt>
                <c:pt idx="198">
                  <c:v>-490</c:v>
                </c:pt>
                <c:pt idx="199">
                  <c:v>-495</c:v>
                </c:pt>
                <c:pt idx="200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3-4172-82B6-D88475E2AA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232490272"/>
        <c:axId val="-1232489184"/>
      </c:lineChart>
      <c:catAx>
        <c:axId val="-1232490272"/>
        <c:scaling>
          <c:orientation val="minMax"/>
        </c:scaling>
        <c:delete val="0"/>
        <c:axPos val="b"/>
        <c:numFmt formatCode="&quot;$&quot;\ #,##0;[Red]\-&quot;$&quot;\ 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232489184"/>
        <c:crosses val="autoZero"/>
        <c:auto val="1"/>
        <c:lblAlgn val="ctr"/>
        <c:lblOffset val="100"/>
        <c:noMultiLvlLbl val="0"/>
      </c:catAx>
      <c:valAx>
        <c:axId val="-1232489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tx2"/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&quot;$&quot;\ #,##0.00;[Red]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23249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POSICIONES EN FUTUROS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LARGO EN FUTURO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Data!$E$10:$E$210</c:f>
              <c:numCache>
                <c:formatCode>"$"\ #,##0;[Red]\-"$"\ #,##0</c:formatCode>
                <c:ptCount val="201"/>
                <c:pt idx="0">
                  <c:v>-500</c:v>
                </c:pt>
                <c:pt idx="1">
                  <c:v>-495</c:v>
                </c:pt>
                <c:pt idx="2">
                  <c:v>-490</c:v>
                </c:pt>
                <c:pt idx="3">
                  <c:v>-485</c:v>
                </c:pt>
                <c:pt idx="4">
                  <c:v>-480</c:v>
                </c:pt>
                <c:pt idx="5">
                  <c:v>-475</c:v>
                </c:pt>
                <c:pt idx="6">
                  <c:v>-470</c:v>
                </c:pt>
                <c:pt idx="7">
                  <c:v>-465</c:v>
                </c:pt>
                <c:pt idx="8">
                  <c:v>-460</c:v>
                </c:pt>
                <c:pt idx="9">
                  <c:v>-455</c:v>
                </c:pt>
                <c:pt idx="10">
                  <c:v>-450</c:v>
                </c:pt>
                <c:pt idx="11">
                  <c:v>-445</c:v>
                </c:pt>
                <c:pt idx="12">
                  <c:v>-440</c:v>
                </c:pt>
                <c:pt idx="13">
                  <c:v>-435</c:v>
                </c:pt>
                <c:pt idx="14">
                  <c:v>-430</c:v>
                </c:pt>
                <c:pt idx="15">
                  <c:v>-425</c:v>
                </c:pt>
                <c:pt idx="16">
                  <c:v>-420</c:v>
                </c:pt>
                <c:pt idx="17">
                  <c:v>-415</c:v>
                </c:pt>
                <c:pt idx="18">
                  <c:v>-410</c:v>
                </c:pt>
                <c:pt idx="19">
                  <c:v>-405</c:v>
                </c:pt>
                <c:pt idx="20">
                  <c:v>-400</c:v>
                </c:pt>
                <c:pt idx="21">
                  <c:v>-395</c:v>
                </c:pt>
                <c:pt idx="22">
                  <c:v>-390</c:v>
                </c:pt>
                <c:pt idx="23">
                  <c:v>-385</c:v>
                </c:pt>
                <c:pt idx="24">
                  <c:v>-380</c:v>
                </c:pt>
                <c:pt idx="25">
                  <c:v>-375</c:v>
                </c:pt>
                <c:pt idx="26">
                  <c:v>-370</c:v>
                </c:pt>
                <c:pt idx="27">
                  <c:v>-365</c:v>
                </c:pt>
                <c:pt idx="28">
                  <c:v>-360</c:v>
                </c:pt>
                <c:pt idx="29">
                  <c:v>-355</c:v>
                </c:pt>
                <c:pt idx="30">
                  <c:v>-350</c:v>
                </c:pt>
                <c:pt idx="31">
                  <c:v>-345</c:v>
                </c:pt>
                <c:pt idx="32">
                  <c:v>-340</c:v>
                </c:pt>
                <c:pt idx="33">
                  <c:v>-335</c:v>
                </c:pt>
                <c:pt idx="34">
                  <c:v>-330</c:v>
                </c:pt>
                <c:pt idx="35">
                  <c:v>-325</c:v>
                </c:pt>
                <c:pt idx="36">
                  <c:v>-320</c:v>
                </c:pt>
                <c:pt idx="37">
                  <c:v>-315</c:v>
                </c:pt>
                <c:pt idx="38">
                  <c:v>-310</c:v>
                </c:pt>
                <c:pt idx="39">
                  <c:v>-305</c:v>
                </c:pt>
                <c:pt idx="40">
                  <c:v>-300</c:v>
                </c:pt>
                <c:pt idx="41">
                  <c:v>-295</c:v>
                </c:pt>
                <c:pt idx="42">
                  <c:v>-290</c:v>
                </c:pt>
                <c:pt idx="43">
                  <c:v>-285</c:v>
                </c:pt>
                <c:pt idx="44">
                  <c:v>-280</c:v>
                </c:pt>
                <c:pt idx="45">
                  <c:v>-275</c:v>
                </c:pt>
                <c:pt idx="46">
                  <c:v>-270</c:v>
                </c:pt>
                <c:pt idx="47">
                  <c:v>-265</c:v>
                </c:pt>
                <c:pt idx="48">
                  <c:v>-260</c:v>
                </c:pt>
                <c:pt idx="49">
                  <c:v>-255</c:v>
                </c:pt>
                <c:pt idx="50">
                  <c:v>-250</c:v>
                </c:pt>
                <c:pt idx="51">
                  <c:v>-245</c:v>
                </c:pt>
                <c:pt idx="52">
                  <c:v>-240</c:v>
                </c:pt>
                <c:pt idx="53">
                  <c:v>-235</c:v>
                </c:pt>
                <c:pt idx="54">
                  <c:v>-230</c:v>
                </c:pt>
                <c:pt idx="55">
                  <c:v>-225</c:v>
                </c:pt>
                <c:pt idx="56">
                  <c:v>-220</c:v>
                </c:pt>
                <c:pt idx="57">
                  <c:v>-215</c:v>
                </c:pt>
                <c:pt idx="58">
                  <c:v>-210</c:v>
                </c:pt>
                <c:pt idx="59">
                  <c:v>-205</c:v>
                </c:pt>
                <c:pt idx="60">
                  <c:v>-200</c:v>
                </c:pt>
                <c:pt idx="61">
                  <c:v>-195</c:v>
                </c:pt>
                <c:pt idx="62">
                  <c:v>-190</c:v>
                </c:pt>
                <c:pt idx="63">
                  <c:v>-185</c:v>
                </c:pt>
                <c:pt idx="64">
                  <c:v>-180</c:v>
                </c:pt>
                <c:pt idx="65">
                  <c:v>-175</c:v>
                </c:pt>
                <c:pt idx="66">
                  <c:v>-170</c:v>
                </c:pt>
                <c:pt idx="67">
                  <c:v>-165</c:v>
                </c:pt>
                <c:pt idx="68">
                  <c:v>-160</c:v>
                </c:pt>
                <c:pt idx="69">
                  <c:v>-155</c:v>
                </c:pt>
                <c:pt idx="70">
                  <c:v>-150</c:v>
                </c:pt>
                <c:pt idx="71">
                  <c:v>-145</c:v>
                </c:pt>
                <c:pt idx="72">
                  <c:v>-140</c:v>
                </c:pt>
                <c:pt idx="73">
                  <c:v>-135</c:v>
                </c:pt>
                <c:pt idx="74">
                  <c:v>-130</c:v>
                </c:pt>
                <c:pt idx="75">
                  <c:v>-125</c:v>
                </c:pt>
                <c:pt idx="76">
                  <c:v>-120</c:v>
                </c:pt>
                <c:pt idx="77">
                  <c:v>-115</c:v>
                </c:pt>
                <c:pt idx="78">
                  <c:v>-110</c:v>
                </c:pt>
                <c:pt idx="79">
                  <c:v>-105</c:v>
                </c:pt>
                <c:pt idx="80">
                  <c:v>-100</c:v>
                </c:pt>
                <c:pt idx="81">
                  <c:v>-95</c:v>
                </c:pt>
                <c:pt idx="82">
                  <c:v>-90</c:v>
                </c:pt>
                <c:pt idx="83">
                  <c:v>-85</c:v>
                </c:pt>
                <c:pt idx="84">
                  <c:v>-80</c:v>
                </c:pt>
                <c:pt idx="85">
                  <c:v>-75</c:v>
                </c:pt>
                <c:pt idx="86">
                  <c:v>-70</c:v>
                </c:pt>
                <c:pt idx="87">
                  <c:v>-65</c:v>
                </c:pt>
                <c:pt idx="88">
                  <c:v>-60</c:v>
                </c:pt>
                <c:pt idx="89">
                  <c:v>-55</c:v>
                </c:pt>
                <c:pt idx="90">
                  <c:v>-50</c:v>
                </c:pt>
                <c:pt idx="91">
                  <c:v>-45</c:v>
                </c:pt>
                <c:pt idx="92">
                  <c:v>-40</c:v>
                </c:pt>
                <c:pt idx="93">
                  <c:v>-35</c:v>
                </c:pt>
                <c:pt idx="94">
                  <c:v>-30</c:v>
                </c:pt>
                <c:pt idx="95">
                  <c:v>-25</c:v>
                </c:pt>
                <c:pt idx="96">
                  <c:v>-20</c:v>
                </c:pt>
                <c:pt idx="97">
                  <c:v>-15</c:v>
                </c:pt>
                <c:pt idx="98">
                  <c:v>-10</c:v>
                </c:pt>
                <c:pt idx="99">
                  <c:v>-5</c:v>
                </c:pt>
                <c:pt idx="100">
                  <c:v>0</c:v>
                </c:pt>
                <c:pt idx="101">
                  <c:v>5</c:v>
                </c:pt>
                <c:pt idx="102">
                  <c:v>10</c:v>
                </c:pt>
                <c:pt idx="103">
                  <c:v>15</c:v>
                </c:pt>
                <c:pt idx="104">
                  <c:v>20</c:v>
                </c:pt>
                <c:pt idx="105">
                  <c:v>25</c:v>
                </c:pt>
                <c:pt idx="106">
                  <c:v>30</c:v>
                </c:pt>
                <c:pt idx="107">
                  <c:v>35</c:v>
                </c:pt>
                <c:pt idx="108">
                  <c:v>40</c:v>
                </c:pt>
                <c:pt idx="109">
                  <c:v>45</c:v>
                </c:pt>
                <c:pt idx="110">
                  <c:v>50</c:v>
                </c:pt>
                <c:pt idx="111">
                  <c:v>55</c:v>
                </c:pt>
                <c:pt idx="112">
                  <c:v>60</c:v>
                </c:pt>
                <c:pt idx="113">
                  <c:v>65</c:v>
                </c:pt>
                <c:pt idx="114">
                  <c:v>70</c:v>
                </c:pt>
                <c:pt idx="115">
                  <c:v>75</c:v>
                </c:pt>
                <c:pt idx="116">
                  <c:v>80</c:v>
                </c:pt>
                <c:pt idx="117">
                  <c:v>85</c:v>
                </c:pt>
                <c:pt idx="118">
                  <c:v>90</c:v>
                </c:pt>
                <c:pt idx="119">
                  <c:v>95</c:v>
                </c:pt>
                <c:pt idx="120">
                  <c:v>100</c:v>
                </c:pt>
                <c:pt idx="121">
                  <c:v>105</c:v>
                </c:pt>
                <c:pt idx="122">
                  <c:v>110</c:v>
                </c:pt>
                <c:pt idx="123">
                  <c:v>115</c:v>
                </c:pt>
                <c:pt idx="124">
                  <c:v>120</c:v>
                </c:pt>
                <c:pt idx="125">
                  <c:v>125</c:v>
                </c:pt>
                <c:pt idx="126">
                  <c:v>130</c:v>
                </c:pt>
                <c:pt idx="127">
                  <c:v>135</c:v>
                </c:pt>
                <c:pt idx="128">
                  <c:v>140</c:v>
                </c:pt>
                <c:pt idx="129">
                  <c:v>145</c:v>
                </c:pt>
                <c:pt idx="130">
                  <c:v>150</c:v>
                </c:pt>
                <c:pt idx="131">
                  <c:v>155</c:v>
                </c:pt>
                <c:pt idx="132">
                  <c:v>160</c:v>
                </c:pt>
                <c:pt idx="133">
                  <c:v>165</c:v>
                </c:pt>
                <c:pt idx="134">
                  <c:v>170</c:v>
                </c:pt>
                <c:pt idx="135">
                  <c:v>175</c:v>
                </c:pt>
                <c:pt idx="136">
                  <c:v>180</c:v>
                </c:pt>
                <c:pt idx="137">
                  <c:v>185</c:v>
                </c:pt>
                <c:pt idx="138">
                  <c:v>190</c:v>
                </c:pt>
                <c:pt idx="139">
                  <c:v>195</c:v>
                </c:pt>
                <c:pt idx="140">
                  <c:v>200</c:v>
                </c:pt>
                <c:pt idx="141">
                  <c:v>205</c:v>
                </c:pt>
                <c:pt idx="142">
                  <c:v>210</c:v>
                </c:pt>
                <c:pt idx="143">
                  <c:v>215</c:v>
                </c:pt>
                <c:pt idx="144">
                  <c:v>220</c:v>
                </c:pt>
                <c:pt idx="145">
                  <c:v>225</c:v>
                </c:pt>
                <c:pt idx="146">
                  <c:v>230</c:v>
                </c:pt>
                <c:pt idx="147">
                  <c:v>235</c:v>
                </c:pt>
                <c:pt idx="148">
                  <c:v>240</c:v>
                </c:pt>
                <c:pt idx="149">
                  <c:v>245</c:v>
                </c:pt>
                <c:pt idx="150">
                  <c:v>250</c:v>
                </c:pt>
                <c:pt idx="151">
                  <c:v>255</c:v>
                </c:pt>
                <c:pt idx="152">
                  <c:v>260</c:v>
                </c:pt>
                <c:pt idx="153">
                  <c:v>265</c:v>
                </c:pt>
                <c:pt idx="154">
                  <c:v>270</c:v>
                </c:pt>
                <c:pt idx="155">
                  <c:v>275</c:v>
                </c:pt>
                <c:pt idx="156">
                  <c:v>280</c:v>
                </c:pt>
                <c:pt idx="157">
                  <c:v>285</c:v>
                </c:pt>
                <c:pt idx="158">
                  <c:v>290</c:v>
                </c:pt>
                <c:pt idx="159">
                  <c:v>295</c:v>
                </c:pt>
                <c:pt idx="160">
                  <c:v>300</c:v>
                </c:pt>
                <c:pt idx="161">
                  <c:v>305</c:v>
                </c:pt>
                <c:pt idx="162">
                  <c:v>310</c:v>
                </c:pt>
                <c:pt idx="163">
                  <c:v>315</c:v>
                </c:pt>
                <c:pt idx="164">
                  <c:v>320</c:v>
                </c:pt>
                <c:pt idx="165">
                  <c:v>325</c:v>
                </c:pt>
                <c:pt idx="166">
                  <c:v>330</c:v>
                </c:pt>
                <c:pt idx="167">
                  <c:v>335</c:v>
                </c:pt>
                <c:pt idx="168">
                  <c:v>340</c:v>
                </c:pt>
                <c:pt idx="169">
                  <c:v>345</c:v>
                </c:pt>
                <c:pt idx="170">
                  <c:v>350</c:v>
                </c:pt>
                <c:pt idx="171">
                  <c:v>355</c:v>
                </c:pt>
                <c:pt idx="172">
                  <c:v>360</c:v>
                </c:pt>
                <c:pt idx="173">
                  <c:v>365</c:v>
                </c:pt>
                <c:pt idx="174">
                  <c:v>370</c:v>
                </c:pt>
                <c:pt idx="175">
                  <c:v>375</c:v>
                </c:pt>
                <c:pt idx="176">
                  <c:v>380</c:v>
                </c:pt>
                <c:pt idx="177">
                  <c:v>385</c:v>
                </c:pt>
                <c:pt idx="178">
                  <c:v>390</c:v>
                </c:pt>
                <c:pt idx="179">
                  <c:v>395</c:v>
                </c:pt>
                <c:pt idx="180">
                  <c:v>400</c:v>
                </c:pt>
                <c:pt idx="181">
                  <c:v>405</c:v>
                </c:pt>
                <c:pt idx="182">
                  <c:v>410</c:v>
                </c:pt>
                <c:pt idx="183">
                  <c:v>415</c:v>
                </c:pt>
                <c:pt idx="184">
                  <c:v>420</c:v>
                </c:pt>
                <c:pt idx="185">
                  <c:v>425</c:v>
                </c:pt>
                <c:pt idx="186">
                  <c:v>430</c:v>
                </c:pt>
                <c:pt idx="187">
                  <c:v>435</c:v>
                </c:pt>
                <c:pt idx="188">
                  <c:v>440</c:v>
                </c:pt>
                <c:pt idx="189">
                  <c:v>445</c:v>
                </c:pt>
                <c:pt idx="190">
                  <c:v>450</c:v>
                </c:pt>
                <c:pt idx="191">
                  <c:v>455</c:v>
                </c:pt>
                <c:pt idx="192">
                  <c:v>460</c:v>
                </c:pt>
                <c:pt idx="193">
                  <c:v>465</c:v>
                </c:pt>
                <c:pt idx="194">
                  <c:v>470</c:v>
                </c:pt>
                <c:pt idx="195">
                  <c:v>475</c:v>
                </c:pt>
                <c:pt idx="196">
                  <c:v>480</c:v>
                </c:pt>
                <c:pt idx="197">
                  <c:v>485</c:v>
                </c:pt>
                <c:pt idx="198">
                  <c:v>490</c:v>
                </c:pt>
                <c:pt idx="199">
                  <c:v>495</c:v>
                </c:pt>
                <c:pt idx="200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C8-4394-91AC-EEF9FBD595B3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CORTO EN FUTURO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Data!$F$10:$F$210</c:f>
              <c:numCache>
                <c:formatCode>"$"\ #,##0;[Red]\-"$"\ #,##0</c:formatCode>
                <c:ptCount val="201"/>
                <c:pt idx="0">
                  <c:v>500</c:v>
                </c:pt>
                <c:pt idx="1">
                  <c:v>495</c:v>
                </c:pt>
                <c:pt idx="2">
                  <c:v>490</c:v>
                </c:pt>
                <c:pt idx="3">
                  <c:v>485</c:v>
                </c:pt>
                <c:pt idx="4">
                  <c:v>480</c:v>
                </c:pt>
                <c:pt idx="5">
                  <c:v>475</c:v>
                </c:pt>
                <c:pt idx="6">
                  <c:v>470</c:v>
                </c:pt>
                <c:pt idx="7">
                  <c:v>465</c:v>
                </c:pt>
                <c:pt idx="8">
                  <c:v>460</c:v>
                </c:pt>
                <c:pt idx="9">
                  <c:v>455</c:v>
                </c:pt>
                <c:pt idx="10">
                  <c:v>450</c:v>
                </c:pt>
                <c:pt idx="11">
                  <c:v>445</c:v>
                </c:pt>
                <c:pt idx="12">
                  <c:v>440</c:v>
                </c:pt>
                <c:pt idx="13">
                  <c:v>435</c:v>
                </c:pt>
                <c:pt idx="14">
                  <c:v>430</c:v>
                </c:pt>
                <c:pt idx="15">
                  <c:v>425</c:v>
                </c:pt>
                <c:pt idx="16">
                  <c:v>420</c:v>
                </c:pt>
                <c:pt idx="17">
                  <c:v>415</c:v>
                </c:pt>
                <c:pt idx="18">
                  <c:v>410</c:v>
                </c:pt>
                <c:pt idx="19">
                  <c:v>405</c:v>
                </c:pt>
                <c:pt idx="20">
                  <c:v>400</c:v>
                </c:pt>
                <c:pt idx="21">
                  <c:v>395</c:v>
                </c:pt>
                <c:pt idx="22">
                  <c:v>390</c:v>
                </c:pt>
                <c:pt idx="23">
                  <c:v>385</c:v>
                </c:pt>
                <c:pt idx="24">
                  <c:v>380</c:v>
                </c:pt>
                <c:pt idx="25">
                  <c:v>375</c:v>
                </c:pt>
                <c:pt idx="26">
                  <c:v>370</c:v>
                </c:pt>
                <c:pt idx="27">
                  <c:v>365</c:v>
                </c:pt>
                <c:pt idx="28">
                  <c:v>360</c:v>
                </c:pt>
                <c:pt idx="29">
                  <c:v>355</c:v>
                </c:pt>
                <c:pt idx="30">
                  <c:v>350</c:v>
                </c:pt>
                <c:pt idx="31">
                  <c:v>345</c:v>
                </c:pt>
                <c:pt idx="32">
                  <c:v>340</c:v>
                </c:pt>
                <c:pt idx="33">
                  <c:v>335</c:v>
                </c:pt>
                <c:pt idx="34">
                  <c:v>330</c:v>
                </c:pt>
                <c:pt idx="35">
                  <c:v>325</c:v>
                </c:pt>
                <c:pt idx="36">
                  <c:v>320</c:v>
                </c:pt>
                <c:pt idx="37">
                  <c:v>315</c:v>
                </c:pt>
                <c:pt idx="38">
                  <c:v>310</c:v>
                </c:pt>
                <c:pt idx="39">
                  <c:v>305</c:v>
                </c:pt>
                <c:pt idx="40">
                  <c:v>300</c:v>
                </c:pt>
                <c:pt idx="41">
                  <c:v>295</c:v>
                </c:pt>
                <c:pt idx="42">
                  <c:v>290</c:v>
                </c:pt>
                <c:pt idx="43">
                  <c:v>285</c:v>
                </c:pt>
                <c:pt idx="44">
                  <c:v>280</c:v>
                </c:pt>
                <c:pt idx="45">
                  <c:v>275</c:v>
                </c:pt>
                <c:pt idx="46">
                  <c:v>270</c:v>
                </c:pt>
                <c:pt idx="47">
                  <c:v>265</c:v>
                </c:pt>
                <c:pt idx="48">
                  <c:v>260</c:v>
                </c:pt>
                <c:pt idx="49">
                  <c:v>255</c:v>
                </c:pt>
                <c:pt idx="50">
                  <c:v>250</c:v>
                </c:pt>
                <c:pt idx="51">
                  <c:v>245</c:v>
                </c:pt>
                <c:pt idx="52">
                  <c:v>240</c:v>
                </c:pt>
                <c:pt idx="53">
                  <c:v>235</c:v>
                </c:pt>
                <c:pt idx="54">
                  <c:v>230</c:v>
                </c:pt>
                <c:pt idx="55">
                  <c:v>225</c:v>
                </c:pt>
                <c:pt idx="56">
                  <c:v>220</c:v>
                </c:pt>
                <c:pt idx="57">
                  <c:v>215</c:v>
                </c:pt>
                <c:pt idx="58">
                  <c:v>210</c:v>
                </c:pt>
                <c:pt idx="59">
                  <c:v>205</c:v>
                </c:pt>
                <c:pt idx="60">
                  <c:v>200</c:v>
                </c:pt>
                <c:pt idx="61">
                  <c:v>195</c:v>
                </c:pt>
                <c:pt idx="62">
                  <c:v>190</c:v>
                </c:pt>
                <c:pt idx="63">
                  <c:v>185</c:v>
                </c:pt>
                <c:pt idx="64">
                  <c:v>180</c:v>
                </c:pt>
                <c:pt idx="65">
                  <c:v>175</c:v>
                </c:pt>
                <c:pt idx="66">
                  <c:v>170</c:v>
                </c:pt>
                <c:pt idx="67">
                  <c:v>165</c:v>
                </c:pt>
                <c:pt idx="68">
                  <c:v>160</c:v>
                </c:pt>
                <c:pt idx="69">
                  <c:v>155</c:v>
                </c:pt>
                <c:pt idx="70">
                  <c:v>150</c:v>
                </c:pt>
                <c:pt idx="71">
                  <c:v>145</c:v>
                </c:pt>
                <c:pt idx="72">
                  <c:v>140</c:v>
                </c:pt>
                <c:pt idx="73">
                  <c:v>135</c:v>
                </c:pt>
                <c:pt idx="74">
                  <c:v>130</c:v>
                </c:pt>
                <c:pt idx="75">
                  <c:v>125</c:v>
                </c:pt>
                <c:pt idx="76">
                  <c:v>120</c:v>
                </c:pt>
                <c:pt idx="77">
                  <c:v>115</c:v>
                </c:pt>
                <c:pt idx="78">
                  <c:v>110</c:v>
                </c:pt>
                <c:pt idx="79">
                  <c:v>105</c:v>
                </c:pt>
                <c:pt idx="80">
                  <c:v>100</c:v>
                </c:pt>
                <c:pt idx="81">
                  <c:v>95</c:v>
                </c:pt>
                <c:pt idx="82">
                  <c:v>90</c:v>
                </c:pt>
                <c:pt idx="83">
                  <c:v>85</c:v>
                </c:pt>
                <c:pt idx="84">
                  <c:v>80</c:v>
                </c:pt>
                <c:pt idx="85">
                  <c:v>75</c:v>
                </c:pt>
                <c:pt idx="86">
                  <c:v>70</c:v>
                </c:pt>
                <c:pt idx="87">
                  <c:v>65</c:v>
                </c:pt>
                <c:pt idx="88">
                  <c:v>60</c:v>
                </c:pt>
                <c:pt idx="89">
                  <c:v>55</c:v>
                </c:pt>
                <c:pt idx="90">
                  <c:v>50</c:v>
                </c:pt>
                <c:pt idx="91">
                  <c:v>45</c:v>
                </c:pt>
                <c:pt idx="92">
                  <c:v>40</c:v>
                </c:pt>
                <c:pt idx="93">
                  <c:v>35</c:v>
                </c:pt>
                <c:pt idx="94">
                  <c:v>30</c:v>
                </c:pt>
                <c:pt idx="95">
                  <c:v>25</c:v>
                </c:pt>
                <c:pt idx="96">
                  <c:v>20</c:v>
                </c:pt>
                <c:pt idx="97">
                  <c:v>15</c:v>
                </c:pt>
                <c:pt idx="98">
                  <c:v>10</c:v>
                </c:pt>
                <c:pt idx="99">
                  <c:v>5</c:v>
                </c:pt>
                <c:pt idx="100">
                  <c:v>0</c:v>
                </c:pt>
                <c:pt idx="101">
                  <c:v>-5</c:v>
                </c:pt>
                <c:pt idx="102">
                  <c:v>-10</c:v>
                </c:pt>
                <c:pt idx="103">
                  <c:v>-15</c:v>
                </c:pt>
                <c:pt idx="104">
                  <c:v>-20</c:v>
                </c:pt>
                <c:pt idx="105">
                  <c:v>-25</c:v>
                </c:pt>
                <c:pt idx="106">
                  <c:v>-30</c:v>
                </c:pt>
                <c:pt idx="107">
                  <c:v>-35</c:v>
                </c:pt>
                <c:pt idx="108">
                  <c:v>-40</c:v>
                </c:pt>
                <c:pt idx="109">
                  <c:v>-45</c:v>
                </c:pt>
                <c:pt idx="110">
                  <c:v>-50</c:v>
                </c:pt>
                <c:pt idx="111">
                  <c:v>-55</c:v>
                </c:pt>
                <c:pt idx="112">
                  <c:v>-60</c:v>
                </c:pt>
                <c:pt idx="113">
                  <c:v>-65</c:v>
                </c:pt>
                <c:pt idx="114">
                  <c:v>-70</c:v>
                </c:pt>
                <c:pt idx="115">
                  <c:v>-75</c:v>
                </c:pt>
                <c:pt idx="116">
                  <c:v>-80</c:v>
                </c:pt>
                <c:pt idx="117">
                  <c:v>-85</c:v>
                </c:pt>
                <c:pt idx="118">
                  <c:v>-90</c:v>
                </c:pt>
                <c:pt idx="119">
                  <c:v>-95</c:v>
                </c:pt>
                <c:pt idx="120">
                  <c:v>-100</c:v>
                </c:pt>
                <c:pt idx="121">
                  <c:v>-105</c:v>
                </c:pt>
                <c:pt idx="122">
                  <c:v>-110</c:v>
                </c:pt>
                <c:pt idx="123">
                  <c:v>-115</c:v>
                </c:pt>
                <c:pt idx="124">
                  <c:v>-120</c:v>
                </c:pt>
                <c:pt idx="125">
                  <c:v>-125</c:v>
                </c:pt>
                <c:pt idx="126">
                  <c:v>-130</c:v>
                </c:pt>
                <c:pt idx="127">
                  <c:v>-135</c:v>
                </c:pt>
                <c:pt idx="128">
                  <c:v>-140</c:v>
                </c:pt>
                <c:pt idx="129">
                  <c:v>-145</c:v>
                </c:pt>
                <c:pt idx="130">
                  <c:v>-150</c:v>
                </c:pt>
                <c:pt idx="131">
                  <c:v>-155</c:v>
                </c:pt>
                <c:pt idx="132">
                  <c:v>-160</c:v>
                </c:pt>
                <c:pt idx="133">
                  <c:v>-165</c:v>
                </c:pt>
                <c:pt idx="134">
                  <c:v>-170</c:v>
                </c:pt>
                <c:pt idx="135">
                  <c:v>-175</c:v>
                </c:pt>
                <c:pt idx="136">
                  <c:v>-180</c:v>
                </c:pt>
                <c:pt idx="137">
                  <c:v>-185</c:v>
                </c:pt>
                <c:pt idx="138">
                  <c:v>-190</c:v>
                </c:pt>
                <c:pt idx="139">
                  <c:v>-195</c:v>
                </c:pt>
                <c:pt idx="140">
                  <c:v>-200</c:v>
                </c:pt>
                <c:pt idx="141">
                  <c:v>-205</c:v>
                </c:pt>
                <c:pt idx="142">
                  <c:v>-210</c:v>
                </c:pt>
                <c:pt idx="143">
                  <c:v>-215</c:v>
                </c:pt>
                <c:pt idx="144">
                  <c:v>-220</c:v>
                </c:pt>
                <c:pt idx="145">
                  <c:v>-225</c:v>
                </c:pt>
                <c:pt idx="146">
                  <c:v>-230</c:v>
                </c:pt>
                <c:pt idx="147">
                  <c:v>-235</c:v>
                </c:pt>
                <c:pt idx="148">
                  <c:v>-240</c:v>
                </c:pt>
                <c:pt idx="149">
                  <c:v>-245</c:v>
                </c:pt>
                <c:pt idx="150">
                  <c:v>-250</c:v>
                </c:pt>
                <c:pt idx="151">
                  <c:v>-255</c:v>
                </c:pt>
                <c:pt idx="152">
                  <c:v>-260</c:v>
                </c:pt>
                <c:pt idx="153">
                  <c:v>-265</c:v>
                </c:pt>
                <c:pt idx="154">
                  <c:v>-270</c:v>
                </c:pt>
                <c:pt idx="155">
                  <c:v>-275</c:v>
                </c:pt>
                <c:pt idx="156">
                  <c:v>-280</c:v>
                </c:pt>
                <c:pt idx="157">
                  <c:v>-285</c:v>
                </c:pt>
                <c:pt idx="158">
                  <c:v>-290</c:v>
                </c:pt>
                <c:pt idx="159">
                  <c:v>-295</c:v>
                </c:pt>
                <c:pt idx="160">
                  <c:v>-300</c:v>
                </c:pt>
                <c:pt idx="161">
                  <c:v>-305</c:v>
                </c:pt>
                <c:pt idx="162">
                  <c:v>-310</c:v>
                </c:pt>
                <c:pt idx="163">
                  <c:v>-315</c:v>
                </c:pt>
                <c:pt idx="164">
                  <c:v>-320</c:v>
                </c:pt>
                <c:pt idx="165">
                  <c:v>-325</c:v>
                </c:pt>
                <c:pt idx="166">
                  <c:v>-330</c:v>
                </c:pt>
                <c:pt idx="167">
                  <c:v>-335</c:v>
                </c:pt>
                <c:pt idx="168">
                  <c:v>-340</c:v>
                </c:pt>
                <c:pt idx="169">
                  <c:v>-345</c:v>
                </c:pt>
                <c:pt idx="170">
                  <c:v>-350</c:v>
                </c:pt>
                <c:pt idx="171">
                  <c:v>-355</c:v>
                </c:pt>
                <c:pt idx="172">
                  <c:v>-360</c:v>
                </c:pt>
                <c:pt idx="173">
                  <c:v>-365</c:v>
                </c:pt>
                <c:pt idx="174">
                  <c:v>-370</c:v>
                </c:pt>
                <c:pt idx="175">
                  <c:v>-375</c:v>
                </c:pt>
                <c:pt idx="176">
                  <c:v>-380</c:v>
                </c:pt>
                <c:pt idx="177">
                  <c:v>-385</c:v>
                </c:pt>
                <c:pt idx="178">
                  <c:v>-390</c:v>
                </c:pt>
                <c:pt idx="179">
                  <c:v>-395</c:v>
                </c:pt>
                <c:pt idx="180">
                  <c:v>-400</c:v>
                </c:pt>
                <c:pt idx="181">
                  <c:v>-405</c:v>
                </c:pt>
                <c:pt idx="182">
                  <c:v>-410</c:v>
                </c:pt>
                <c:pt idx="183">
                  <c:v>-415</c:v>
                </c:pt>
                <c:pt idx="184">
                  <c:v>-420</c:v>
                </c:pt>
                <c:pt idx="185">
                  <c:v>-425</c:v>
                </c:pt>
                <c:pt idx="186">
                  <c:v>-430</c:v>
                </c:pt>
                <c:pt idx="187">
                  <c:v>-435</c:v>
                </c:pt>
                <c:pt idx="188">
                  <c:v>-440</c:v>
                </c:pt>
                <c:pt idx="189">
                  <c:v>-445</c:v>
                </c:pt>
                <c:pt idx="190">
                  <c:v>-450</c:v>
                </c:pt>
                <c:pt idx="191">
                  <c:v>-455</c:v>
                </c:pt>
                <c:pt idx="192">
                  <c:v>-460</c:v>
                </c:pt>
                <c:pt idx="193">
                  <c:v>-465</c:v>
                </c:pt>
                <c:pt idx="194">
                  <c:v>-470</c:v>
                </c:pt>
                <c:pt idx="195">
                  <c:v>-475</c:v>
                </c:pt>
                <c:pt idx="196">
                  <c:v>-480</c:v>
                </c:pt>
                <c:pt idx="197">
                  <c:v>-485</c:v>
                </c:pt>
                <c:pt idx="198">
                  <c:v>-490</c:v>
                </c:pt>
                <c:pt idx="199">
                  <c:v>-495</c:v>
                </c:pt>
                <c:pt idx="200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C8-4394-91AC-EEF9FBD595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85739632"/>
        <c:axId val="-1185736912"/>
      </c:lineChart>
      <c:catAx>
        <c:axId val="-1185739632"/>
        <c:scaling>
          <c:orientation val="minMax"/>
        </c:scaling>
        <c:delete val="0"/>
        <c:axPos val="b"/>
        <c:numFmt formatCode="&quot;$&quot;\ #,##0;[Red]\-&quot;$&quot;\ 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36912"/>
        <c:crosses val="autoZero"/>
        <c:auto val="1"/>
        <c:lblAlgn val="ctr"/>
        <c:lblOffset val="100"/>
        <c:noMultiLvlLbl val="0"/>
      </c:catAx>
      <c:valAx>
        <c:axId val="-118573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PE"/>
            </a:p>
          </c:txPr>
        </c:title>
        <c:numFmt formatCode="&quot;$&quot;\ #,##0;[Red]\-&quot;$&quot;\ 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3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OPCION CALL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Data!$L$7</c:f>
              <c:strCache>
                <c:ptCount val="1"/>
                <c:pt idx="0">
                  <c:v>TENEDOR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Data!$L$10:$L$210</c:f>
              <c:numCache>
                <c:formatCode>"$"\ #,##0.00;[Red]\-"$"\ #,##0.00</c:formatCode>
                <c:ptCount val="201"/>
                <c:pt idx="0">
                  <c:v>-90</c:v>
                </c:pt>
                <c:pt idx="1">
                  <c:v>-90</c:v>
                </c:pt>
                <c:pt idx="2">
                  <c:v>-90</c:v>
                </c:pt>
                <c:pt idx="3">
                  <c:v>-90</c:v>
                </c:pt>
                <c:pt idx="4">
                  <c:v>-90</c:v>
                </c:pt>
                <c:pt idx="5">
                  <c:v>-90</c:v>
                </c:pt>
                <c:pt idx="6">
                  <c:v>-90</c:v>
                </c:pt>
                <c:pt idx="7">
                  <c:v>-90</c:v>
                </c:pt>
                <c:pt idx="8">
                  <c:v>-90</c:v>
                </c:pt>
                <c:pt idx="9">
                  <c:v>-90</c:v>
                </c:pt>
                <c:pt idx="10">
                  <c:v>-90</c:v>
                </c:pt>
                <c:pt idx="11">
                  <c:v>-90</c:v>
                </c:pt>
                <c:pt idx="12">
                  <c:v>-90</c:v>
                </c:pt>
                <c:pt idx="13">
                  <c:v>-90</c:v>
                </c:pt>
                <c:pt idx="14">
                  <c:v>-90</c:v>
                </c:pt>
                <c:pt idx="15">
                  <c:v>-90</c:v>
                </c:pt>
                <c:pt idx="16">
                  <c:v>-90</c:v>
                </c:pt>
                <c:pt idx="17">
                  <c:v>-90</c:v>
                </c:pt>
                <c:pt idx="18">
                  <c:v>-90</c:v>
                </c:pt>
                <c:pt idx="19">
                  <c:v>-90</c:v>
                </c:pt>
                <c:pt idx="20">
                  <c:v>-90</c:v>
                </c:pt>
                <c:pt idx="21">
                  <c:v>-90</c:v>
                </c:pt>
                <c:pt idx="22">
                  <c:v>-90</c:v>
                </c:pt>
                <c:pt idx="23">
                  <c:v>-90</c:v>
                </c:pt>
                <c:pt idx="24">
                  <c:v>-90</c:v>
                </c:pt>
                <c:pt idx="25">
                  <c:v>-90</c:v>
                </c:pt>
                <c:pt idx="26">
                  <c:v>-90</c:v>
                </c:pt>
                <c:pt idx="27">
                  <c:v>-90</c:v>
                </c:pt>
                <c:pt idx="28">
                  <c:v>-90</c:v>
                </c:pt>
                <c:pt idx="29">
                  <c:v>-90</c:v>
                </c:pt>
                <c:pt idx="30">
                  <c:v>-90</c:v>
                </c:pt>
                <c:pt idx="31">
                  <c:v>-90</c:v>
                </c:pt>
                <c:pt idx="32">
                  <c:v>-90</c:v>
                </c:pt>
                <c:pt idx="33">
                  <c:v>-90</c:v>
                </c:pt>
                <c:pt idx="34">
                  <c:v>-90</c:v>
                </c:pt>
                <c:pt idx="35">
                  <c:v>-90</c:v>
                </c:pt>
                <c:pt idx="36">
                  <c:v>-90</c:v>
                </c:pt>
                <c:pt idx="37">
                  <c:v>-90</c:v>
                </c:pt>
                <c:pt idx="38">
                  <c:v>-90</c:v>
                </c:pt>
                <c:pt idx="39">
                  <c:v>-90</c:v>
                </c:pt>
                <c:pt idx="40">
                  <c:v>-90</c:v>
                </c:pt>
                <c:pt idx="41">
                  <c:v>-90</c:v>
                </c:pt>
                <c:pt idx="42">
                  <c:v>-90</c:v>
                </c:pt>
                <c:pt idx="43">
                  <c:v>-90</c:v>
                </c:pt>
                <c:pt idx="44">
                  <c:v>-90</c:v>
                </c:pt>
                <c:pt idx="45">
                  <c:v>-90</c:v>
                </c:pt>
                <c:pt idx="46">
                  <c:v>-90</c:v>
                </c:pt>
                <c:pt idx="47">
                  <c:v>-90</c:v>
                </c:pt>
                <c:pt idx="48">
                  <c:v>-90</c:v>
                </c:pt>
                <c:pt idx="49">
                  <c:v>-90</c:v>
                </c:pt>
                <c:pt idx="50">
                  <c:v>-90</c:v>
                </c:pt>
                <c:pt idx="51">
                  <c:v>-90</c:v>
                </c:pt>
                <c:pt idx="52">
                  <c:v>-90</c:v>
                </c:pt>
                <c:pt idx="53">
                  <c:v>-90</c:v>
                </c:pt>
                <c:pt idx="54">
                  <c:v>-90</c:v>
                </c:pt>
                <c:pt idx="55">
                  <c:v>-90</c:v>
                </c:pt>
                <c:pt idx="56">
                  <c:v>-90</c:v>
                </c:pt>
                <c:pt idx="57">
                  <c:v>-90</c:v>
                </c:pt>
                <c:pt idx="58">
                  <c:v>-90</c:v>
                </c:pt>
                <c:pt idx="59">
                  <c:v>-90</c:v>
                </c:pt>
                <c:pt idx="60">
                  <c:v>-90</c:v>
                </c:pt>
                <c:pt idx="61">
                  <c:v>-90</c:v>
                </c:pt>
                <c:pt idx="62">
                  <c:v>-90</c:v>
                </c:pt>
                <c:pt idx="63">
                  <c:v>-90</c:v>
                </c:pt>
                <c:pt idx="64">
                  <c:v>-90</c:v>
                </c:pt>
                <c:pt idx="65">
                  <c:v>-90</c:v>
                </c:pt>
                <c:pt idx="66">
                  <c:v>-90</c:v>
                </c:pt>
                <c:pt idx="67">
                  <c:v>-90</c:v>
                </c:pt>
                <c:pt idx="68">
                  <c:v>-90</c:v>
                </c:pt>
                <c:pt idx="69">
                  <c:v>-90</c:v>
                </c:pt>
                <c:pt idx="70">
                  <c:v>-90</c:v>
                </c:pt>
                <c:pt idx="71">
                  <c:v>-90</c:v>
                </c:pt>
                <c:pt idx="72">
                  <c:v>-90</c:v>
                </c:pt>
                <c:pt idx="73">
                  <c:v>-90</c:v>
                </c:pt>
                <c:pt idx="74">
                  <c:v>-90</c:v>
                </c:pt>
                <c:pt idx="75">
                  <c:v>-90</c:v>
                </c:pt>
                <c:pt idx="76">
                  <c:v>-90</c:v>
                </c:pt>
                <c:pt idx="77">
                  <c:v>-90</c:v>
                </c:pt>
                <c:pt idx="78">
                  <c:v>-90</c:v>
                </c:pt>
                <c:pt idx="79">
                  <c:v>-90</c:v>
                </c:pt>
                <c:pt idx="80">
                  <c:v>-90</c:v>
                </c:pt>
                <c:pt idx="81">
                  <c:v>-90</c:v>
                </c:pt>
                <c:pt idx="82">
                  <c:v>-90</c:v>
                </c:pt>
                <c:pt idx="83">
                  <c:v>-90</c:v>
                </c:pt>
                <c:pt idx="84">
                  <c:v>-90</c:v>
                </c:pt>
                <c:pt idx="85">
                  <c:v>-90</c:v>
                </c:pt>
                <c:pt idx="86">
                  <c:v>-90</c:v>
                </c:pt>
                <c:pt idx="87">
                  <c:v>-90</c:v>
                </c:pt>
                <c:pt idx="88">
                  <c:v>-90</c:v>
                </c:pt>
                <c:pt idx="89">
                  <c:v>-90</c:v>
                </c:pt>
                <c:pt idx="90">
                  <c:v>-90</c:v>
                </c:pt>
                <c:pt idx="91">
                  <c:v>-90</c:v>
                </c:pt>
                <c:pt idx="92">
                  <c:v>-90</c:v>
                </c:pt>
                <c:pt idx="93">
                  <c:v>-90</c:v>
                </c:pt>
                <c:pt idx="94">
                  <c:v>-90</c:v>
                </c:pt>
                <c:pt idx="95">
                  <c:v>-90</c:v>
                </c:pt>
                <c:pt idx="96">
                  <c:v>-90</c:v>
                </c:pt>
                <c:pt idx="97">
                  <c:v>-90</c:v>
                </c:pt>
                <c:pt idx="98">
                  <c:v>-90</c:v>
                </c:pt>
                <c:pt idx="99">
                  <c:v>-90</c:v>
                </c:pt>
                <c:pt idx="100">
                  <c:v>-90</c:v>
                </c:pt>
                <c:pt idx="101">
                  <c:v>-85</c:v>
                </c:pt>
                <c:pt idx="102">
                  <c:v>-80</c:v>
                </c:pt>
                <c:pt idx="103">
                  <c:v>-75</c:v>
                </c:pt>
                <c:pt idx="104">
                  <c:v>-70</c:v>
                </c:pt>
                <c:pt idx="105">
                  <c:v>-65</c:v>
                </c:pt>
                <c:pt idx="106">
                  <c:v>-60</c:v>
                </c:pt>
                <c:pt idx="107">
                  <c:v>-55</c:v>
                </c:pt>
                <c:pt idx="108">
                  <c:v>-50</c:v>
                </c:pt>
                <c:pt idx="109">
                  <c:v>-45</c:v>
                </c:pt>
                <c:pt idx="110">
                  <c:v>-40</c:v>
                </c:pt>
                <c:pt idx="111">
                  <c:v>-35</c:v>
                </c:pt>
                <c:pt idx="112">
                  <c:v>-30</c:v>
                </c:pt>
                <c:pt idx="113">
                  <c:v>-25</c:v>
                </c:pt>
                <c:pt idx="114">
                  <c:v>-20</c:v>
                </c:pt>
                <c:pt idx="115">
                  <c:v>-15</c:v>
                </c:pt>
                <c:pt idx="116">
                  <c:v>-10</c:v>
                </c:pt>
                <c:pt idx="117">
                  <c:v>-5</c:v>
                </c:pt>
                <c:pt idx="118">
                  <c:v>0</c:v>
                </c:pt>
                <c:pt idx="119">
                  <c:v>5</c:v>
                </c:pt>
                <c:pt idx="120">
                  <c:v>10</c:v>
                </c:pt>
                <c:pt idx="121">
                  <c:v>15</c:v>
                </c:pt>
                <c:pt idx="122">
                  <c:v>20</c:v>
                </c:pt>
                <c:pt idx="123">
                  <c:v>25</c:v>
                </c:pt>
                <c:pt idx="124">
                  <c:v>30</c:v>
                </c:pt>
                <c:pt idx="125">
                  <c:v>35</c:v>
                </c:pt>
                <c:pt idx="126">
                  <c:v>40</c:v>
                </c:pt>
                <c:pt idx="127">
                  <c:v>45</c:v>
                </c:pt>
                <c:pt idx="128">
                  <c:v>50</c:v>
                </c:pt>
                <c:pt idx="129">
                  <c:v>55</c:v>
                </c:pt>
                <c:pt idx="130">
                  <c:v>60</c:v>
                </c:pt>
                <c:pt idx="131">
                  <c:v>65</c:v>
                </c:pt>
                <c:pt idx="132">
                  <c:v>70</c:v>
                </c:pt>
                <c:pt idx="133">
                  <c:v>75</c:v>
                </c:pt>
                <c:pt idx="134">
                  <c:v>80</c:v>
                </c:pt>
                <c:pt idx="135">
                  <c:v>85</c:v>
                </c:pt>
                <c:pt idx="136">
                  <c:v>90</c:v>
                </c:pt>
                <c:pt idx="137">
                  <c:v>95</c:v>
                </c:pt>
                <c:pt idx="138">
                  <c:v>100</c:v>
                </c:pt>
                <c:pt idx="139">
                  <c:v>105</c:v>
                </c:pt>
                <c:pt idx="140">
                  <c:v>110</c:v>
                </c:pt>
                <c:pt idx="141">
                  <c:v>115</c:v>
                </c:pt>
                <c:pt idx="142">
                  <c:v>120</c:v>
                </c:pt>
                <c:pt idx="143">
                  <c:v>125</c:v>
                </c:pt>
                <c:pt idx="144">
                  <c:v>130</c:v>
                </c:pt>
                <c:pt idx="145">
                  <c:v>135</c:v>
                </c:pt>
                <c:pt idx="146">
                  <c:v>140</c:v>
                </c:pt>
                <c:pt idx="147">
                  <c:v>145</c:v>
                </c:pt>
                <c:pt idx="148">
                  <c:v>150</c:v>
                </c:pt>
                <c:pt idx="149">
                  <c:v>155</c:v>
                </c:pt>
                <c:pt idx="150">
                  <c:v>160</c:v>
                </c:pt>
                <c:pt idx="151">
                  <c:v>165</c:v>
                </c:pt>
                <c:pt idx="152">
                  <c:v>170</c:v>
                </c:pt>
                <c:pt idx="153">
                  <c:v>175</c:v>
                </c:pt>
                <c:pt idx="154">
                  <c:v>180</c:v>
                </c:pt>
                <c:pt idx="155">
                  <c:v>185</c:v>
                </c:pt>
                <c:pt idx="156">
                  <c:v>190</c:v>
                </c:pt>
                <c:pt idx="157">
                  <c:v>195</c:v>
                </c:pt>
                <c:pt idx="158">
                  <c:v>200</c:v>
                </c:pt>
                <c:pt idx="159">
                  <c:v>205</c:v>
                </c:pt>
                <c:pt idx="160">
                  <c:v>210</c:v>
                </c:pt>
                <c:pt idx="161">
                  <c:v>215</c:v>
                </c:pt>
                <c:pt idx="162">
                  <c:v>220</c:v>
                </c:pt>
                <c:pt idx="163">
                  <c:v>225</c:v>
                </c:pt>
                <c:pt idx="164">
                  <c:v>230</c:v>
                </c:pt>
                <c:pt idx="165">
                  <c:v>235</c:v>
                </c:pt>
                <c:pt idx="166">
                  <c:v>240</c:v>
                </c:pt>
                <c:pt idx="167">
                  <c:v>245</c:v>
                </c:pt>
                <c:pt idx="168">
                  <c:v>250</c:v>
                </c:pt>
                <c:pt idx="169">
                  <c:v>255</c:v>
                </c:pt>
                <c:pt idx="170">
                  <c:v>260</c:v>
                </c:pt>
                <c:pt idx="171">
                  <c:v>265</c:v>
                </c:pt>
                <c:pt idx="172">
                  <c:v>270</c:v>
                </c:pt>
                <c:pt idx="173">
                  <c:v>275</c:v>
                </c:pt>
                <c:pt idx="174">
                  <c:v>280</c:v>
                </c:pt>
                <c:pt idx="175">
                  <c:v>285</c:v>
                </c:pt>
                <c:pt idx="176">
                  <c:v>290</c:v>
                </c:pt>
                <c:pt idx="177">
                  <c:v>295</c:v>
                </c:pt>
                <c:pt idx="178">
                  <c:v>300</c:v>
                </c:pt>
                <c:pt idx="179">
                  <c:v>305</c:v>
                </c:pt>
                <c:pt idx="180">
                  <c:v>310</c:v>
                </c:pt>
                <c:pt idx="181">
                  <c:v>315</c:v>
                </c:pt>
                <c:pt idx="182">
                  <c:v>320</c:v>
                </c:pt>
                <c:pt idx="183">
                  <c:v>325</c:v>
                </c:pt>
                <c:pt idx="184">
                  <c:v>330</c:v>
                </c:pt>
                <c:pt idx="185">
                  <c:v>335</c:v>
                </c:pt>
                <c:pt idx="186">
                  <c:v>340</c:v>
                </c:pt>
                <c:pt idx="187">
                  <c:v>345</c:v>
                </c:pt>
                <c:pt idx="188">
                  <c:v>350</c:v>
                </c:pt>
                <c:pt idx="189">
                  <c:v>355</c:v>
                </c:pt>
                <c:pt idx="190">
                  <c:v>360</c:v>
                </c:pt>
                <c:pt idx="191">
                  <c:v>365</c:v>
                </c:pt>
                <c:pt idx="192">
                  <c:v>370</c:v>
                </c:pt>
                <c:pt idx="193">
                  <c:v>375</c:v>
                </c:pt>
                <c:pt idx="194">
                  <c:v>380</c:v>
                </c:pt>
                <c:pt idx="195">
                  <c:v>385</c:v>
                </c:pt>
                <c:pt idx="196">
                  <c:v>390</c:v>
                </c:pt>
                <c:pt idx="197">
                  <c:v>395</c:v>
                </c:pt>
                <c:pt idx="198">
                  <c:v>400</c:v>
                </c:pt>
                <c:pt idx="199">
                  <c:v>405</c:v>
                </c:pt>
                <c:pt idx="200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D-4CBE-8653-FF8F7BB27677}"/>
            </c:ext>
          </c:extLst>
        </c:ser>
        <c:ser>
          <c:idx val="1"/>
          <c:order val="1"/>
          <c:tx>
            <c:strRef>
              <c:f>Data!$M$7</c:f>
              <c:strCache>
                <c:ptCount val="1"/>
                <c:pt idx="0">
                  <c:v>SUSCRIPTOR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Data!$M$10:$M$210</c:f>
              <c:numCache>
                <c:formatCode>"$"\ #,##0.00;[Red]\-"$"\ #,##0.00</c:formatCode>
                <c:ptCount val="201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85</c:v>
                </c:pt>
                <c:pt idx="102">
                  <c:v>80</c:v>
                </c:pt>
                <c:pt idx="103">
                  <c:v>75</c:v>
                </c:pt>
                <c:pt idx="104">
                  <c:v>70</c:v>
                </c:pt>
                <c:pt idx="105">
                  <c:v>65</c:v>
                </c:pt>
                <c:pt idx="106">
                  <c:v>60</c:v>
                </c:pt>
                <c:pt idx="107">
                  <c:v>55</c:v>
                </c:pt>
                <c:pt idx="108">
                  <c:v>50</c:v>
                </c:pt>
                <c:pt idx="109">
                  <c:v>45</c:v>
                </c:pt>
                <c:pt idx="110">
                  <c:v>40</c:v>
                </c:pt>
                <c:pt idx="111">
                  <c:v>35</c:v>
                </c:pt>
                <c:pt idx="112">
                  <c:v>30</c:v>
                </c:pt>
                <c:pt idx="113">
                  <c:v>25</c:v>
                </c:pt>
                <c:pt idx="114">
                  <c:v>20</c:v>
                </c:pt>
                <c:pt idx="115">
                  <c:v>15</c:v>
                </c:pt>
                <c:pt idx="116">
                  <c:v>10</c:v>
                </c:pt>
                <c:pt idx="117">
                  <c:v>5</c:v>
                </c:pt>
                <c:pt idx="118">
                  <c:v>0</c:v>
                </c:pt>
                <c:pt idx="119">
                  <c:v>-5</c:v>
                </c:pt>
                <c:pt idx="120">
                  <c:v>-10</c:v>
                </c:pt>
                <c:pt idx="121">
                  <c:v>-15</c:v>
                </c:pt>
                <c:pt idx="122">
                  <c:v>-20</c:v>
                </c:pt>
                <c:pt idx="123">
                  <c:v>-25</c:v>
                </c:pt>
                <c:pt idx="124">
                  <c:v>-30</c:v>
                </c:pt>
                <c:pt idx="125">
                  <c:v>-35</c:v>
                </c:pt>
                <c:pt idx="126">
                  <c:v>-40</c:v>
                </c:pt>
                <c:pt idx="127">
                  <c:v>-45</c:v>
                </c:pt>
                <c:pt idx="128">
                  <c:v>-50</c:v>
                </c:pt>
                <c:pt idx="129">
                  <c:v>-55</c:v>
                </c:pt>
                <c:pt idx="130">
                  <c:v>-60</c:v>
                </c:pt>
                <c:pt idx="131">
                  <c:v>-65</c:v>
                </c:pt>
                <c:pt idx="132">
                  <c:v>-70</c:v>
                </c:pt>
                <c:pt idx="133">
                  <c:v>-75</c:v>
                </c:pt>
                <c:pt idx="134">
                  <c:v>-80</c:v>
                </c:pt>
                <c:pt idx="135">
                  <c:v>-85</c:v>
                </c:pt>
                <c:pt idx="136">
                  <c:v>-90</c:v>
                </c:pt>
                <c:pt idx="137">
                  <c:v>-95</c:v>
                </c:pt>
                <c:pt idx="138">
                  <c:v>-100</c:v>
                </c:pt>
                <c:pt idx="139">
                  <c:v>-105</c:v>
                </c:pt>
                <c:pt idx="140">
                  <c:v>-110</c:v>
                </c:pt>
                <c:pt idx="141">
                  <c:v>-115</c:v>
                </c:pt>
                <c:pt idx="142">
                  <c:v>-120</c:v>
                </c:pt>
                <c:pt idx="143">
                  <c:v>-125</c:v>
                </c:pt>
                <c:pt idx="144">
                  <c:v>-130</c:v>
                </c:pt>
                <c:pt idx="145">
                  <c:v>-135</c:v>
                </c:pt>
                <c:pt idx="146">
                  <c:v>-140</c:v>
                </c:pt>
                <c:pt idx="147">
                  <c:v>-145</c:v>
                </c:pt>
                <c:pt idx="148">
                  <c:v>-150</c:v>
                </c:pt>
                <c:pt idx="149">
                  <c:v>-155</c:v>
                </c:pt>
                <c:pt idx="150">
                  <c:v>-160</c:v>
                </c:pt>
                <c:pt idx="151">
                  <c:v>-165</c:v>
                </c:pt>
                <c:pt idx="152">
                  <c:v>-170</c:v>
                </c:pt>
                <c:pt idx="153">
                  <c:v>-175</c:v>
                </c:pt>
                <c:pt idx="154">
                  <c:v>-180</c:v>
                </c:pt>
                <c:pt idx="155">
                  <c:v>-185</c:v>
                </c:pt>
                <c:pt idx="156">
                  <c:v>-190</c:v>
                </c:pt>
                <c:pt idx="157">
                  <c:v>-195</c:v>
                </c:pt>
                <c:pt idx="158">
                  <c:v>-200</c:v>
                </c:pt>
                <c:pt idx="159">
                  <c:v>-205</c:v>
                </c:pt>
                <c:pt idx="160">
                  <c:v>-210</c:v>
                </c:pt>
                <c:pt idx="161">
                  <c:v>-215</c:v>
                </c:pt>
                <c:pt idx="162">
                  <c:v>-220</c:v>
                </c:pt>
                <c:pt idx="163">
                  <c:v>-225</c:v>
                </c:pt>
                <c:pt idx="164">
                  <c:v>-230</c:v>
                </c:pt>
                <c:pt idx="165">
                  <c:v>-235</c:v>
                </c:pt>
                <c:pt idx="166">
                  <c:v>-240</c:v>
                </c:pt>
                <c:pt idx="167">
                  <c:v>-245</c:v>
                </c:pt>
                <c:pt idx="168">
                  <c:v>-250</c:v>
                </c:pt>
                <c:pt idx="169">
                  <c:v>-255</c:v>
                </c:pt>
                <c:pt idx="170">
                  <c:v>-260</c:v>
                </c:pt>
                <c:pt idx="171">
                  <c:v>-265</c:v>
                </c:pt>
                <c:pt idx="172">
                  <c:v>-270</c:v>
                </c:pt>
                <c:pt idx="173">
                  <c:v>-275</c:v>
                </c:pt>
                <c:pt idx="174">
                  <c:v>-280</c:v>
                </c:pt>
                <c:pt idx="175">
                  <c:v>-285</c:v>
                </c:pt>
                <c:pt idx="176">
                  <c:v>-290</c:v>
                </c:pt>
                <c:pt idx="177">
                  <c:v>-295</c:v>
                </c:pt>
                <c:pt idx="178">
                  <c:v>-300</c:v>
                </c:pt>
                <c:pt idx="179">
                  <c:v>-305</c:v>
                </c:pt>
                <c:pt idx="180">
                  <c:v>-310</c:v>
                </c:pt>
                <c:pt idx="181">
                  <c:v>-315</c:v>
                </c:pt>
                <c:pt idx="182">
                  <c:v>-320</c:v>
                </c:pt>
                <c:pt idx="183">
                  <c:v>-325</c:v>
                </c:pt>
                <c:pt idx="184">
                  <c:v>-330</c:v>
                </c:pt>
                <c:pt idx="185">
                  <c:v>-335</c:v>
                </c:pt>
                <c:pt idx="186">
                  <c:v>-340</c:v>
                </c:pt>
                <c:pt idx="187">
                  <c:v>-345</c:v>
                </c:pt>
                <c:pt idx="188">
                  <c:v>-350</c:v>
                </c:pt>
                <c:pt idx="189">
                  <c:v>-355</c:v>
                </c:pt>
                <c:pt idx="190">
                  <c:v>-360</c:v>
                </c:pt>
                <c:pt idx="191">
                  <c:v>-365</c:v>
                </c:pt>
                <c:pt idx="192">
                  <c:v>-370</c:v>
                </c:pt>
                <c:pt idx="193">
                  <c:v>-375</c:v>
                </c:pt>
                <c:pt idx="194">
                  <c:v>-380</c:v>
                </c:pt>
                <c:pt idx="195">
                  <c:v>-385</c:v>
                </c:pt>
                <c:pt idx="196">
                  <c:v>-390</c:v>
                </c:pt>
                <c:pt idx="197">
                  <c:v>-395</c:v>
                </c:pt>
                <c:pt idx="198">
                  <c:v>-400</c:v>
                </c:pt>
                <c:pt idx="199">
                  <c:v>-405</c:v>
                </c:pt>
                <c:pt idx="200">
                  <c:v>-410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D-4CBE-8653-FF8F7BB27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85730928"/>
        <c:axId val="-1185742896"/>
      </c:lineChart>
      <c:catAx>
        <c:axId val="-1185730928"/>
        <c:scaling>
          <c:orientation val="minMax"/>
        </c:scaling>
        <c:delete val="0"/>
        <c:axPos val="b"/>
        <c:numFmt formatCode="&quot;$&quot;\ #,##0;[Red]\-&quot;$&quot;\ 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42896"/>
        <c:crosses val="autoZero"/>
        <c:auto val="1"/>
        <c:lblAlgn val="ctr"/>
        <c:lblOffset val="100"/>
        <c:noMultiLvlLbl val="0"/>
      </c:catAx>
      <c:valAx>
        <c:axId val="-1185742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;[Red]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3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OPCION PUT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Data!$N$7</c:f>
              <c:strCache>
                <c:ptCount val="1"/>
                <c:pt idx="0">
                  <c:v>TENEDOR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Data!$N$10:$N$210</c:f>
              <c:numCache>
                <c:formatCode>"$"\ #,##0.00;[Red]\-"$"\ #,##0.00</c:formatCode>
                <c:ptCount val="201"/>
                <c:pt idx="0">
                  <c:v>410</c:v>
                </c:pt>
                <c:pt idx="1">
                  <c:v>405</c:v>
                </c:pt>
                <c:pt idx="2">
                  <c:v>400</c:v>
                </c:pt>
                <c:pt idx="3">
                  <c:v>395</c:v>
                </c:pt>
                <c:pt idx="4">
                  <c:v>390</c:v>
                </c:pt>
                <c:pt idx="5">
                  <c:v>385</c:v>
                </c:pt>
                <c:pt idx="6">
                  <c:v>380</c:v>
                </c:pt>
                <c:pt idx="7">
                  <c:v>375</c:v>
                </c:pt>
                <c:pt idx="8">
                  <c:v>370</c:v>
                </c:pt>
                <c:pt idx="9">
                  <c:v>365</c:v>
                </c:pt>
                <c:pt idx="10">
                  <c:v>360</c:v>
                </c:pt>
                <c:pt idx="11">
                  <c:v>355</c:v>
                </c:pt>
                <c:pt idx="12">
                  <c:v>350</c:v>
                </c:pt>
                <c:pt idx="13">
                  <c:v>345</c:v>
                </c:pt>
                <c:pt idx="14">
                  <c:v>340</c:v>
                </c:pt>
                <c:pt idx="15">
                  <c:v>335</c:v>
                </c:pt>
                <c:pt idx="16">
                  <c:v>330</c:v>
                </c:pt>
                <c:pt idx="17">
                  <c:v>325</c:v>
                </c:pt>
                <c:pt idx="18">
                  <c:v>320</c:v>
                </c:pt>
                <c:pt idx="19">
                  <c:v>315</c:v>
                </c:pt>
                <c:pt idx="20">
                  <c:v>310</c:v>
                </c:pt>
                <c:pt idx="21">
                  <c:v>305</c:v>
                </c:pt>
                <c:pt idx="22">
                  <c:v>300</c:v>
                </c:pt>
                <c:pt idx="23">
                  <c:v>295</c:v>
                </c:pt>
                <c:pt idx="24">
                  <c:v>290</c:v>
                </c:pt>
                <c:pt idx="25">
                  <c:v>285</c:v>
                </c:pt>
                <c:pt idx="26">
                  <c:v>280</c:v>
                </c:pt>
                <c:pt idx="27">
                  <c:v>275</c:v>
                </c:pt>
                <c:pt idx="28">
                  <c:v>270</c:v>
                </c:pt>
                <c:pt idx="29">
                  <c:v>265</c:v>
                </c:pt>
                <c:pt idx="30">
                  <c:v>260</c:v>
                </c:pt>
                <c:pt idx="31">
                  <c:v>255</c:v>
                </c:pt>
                <c:pt idx="32">
                  <c:v>250</c:v>
                </c:pt>
                <c:pt idx="33">
                  <c:v>245</c:v>
                </c:pt>
                <c:pt idx="34">
                  <c:v>240</c:v>
                </c:pt>
                <c:pt idx="35">
                  <c:v>235</c:v>
                </c:pt>
                <c:pt idx="36">
                  <c:v>230</c:v>
                </c:pt>
                <c:pt idx="37">
                  <c:v>225</c:v>
                </c:pt>
                <c:pt idx="38">
                  <c:v>220</c:v>
                </c:pt>
                <c:pt idx="39">
                  <c:v>215</c:v>
                </c:pt>
                <c:pt idx="40">
                  <c:v>210</c:v>
                </c:pt>
                <c:pt idx="41">
                  <c:v>205</c:v>
                </c:pt>
                <c:pt idx="42">
                  <c:v>200</c:v>
                </c:pt>
                <c:pt idx="43">
                  <c:v>195</c:v>
                </c:pt>
                <c:pt idx="44">
                  <c:v>190</c:v>
                </c:pt>
                <c:pt idx="45">
                  <c:v>185</c:v>
                </c:pt>
                <c:pt idx="46">
                  <c:v>180</c:v>
                </c:pt>
                <c:pt idx="47">
                  <c:v>175</c:v>
                </c:pt>
                <c:pt idx="48">
                  <c:v>170</c:v>
                </c:pt>
                <c:pt idx="49">
                  <c:v>165</c:v>
                </c:pt>
                <c:pt idx="50">
                  <c:v>160</c:v>
                </c:pt>
                <c:pt idx="51">
                  <c:v>155</c:v>
                </c:pt>
                <c:pt idx="52">
                  <c:v>150</c:v>
                </c:pt>
                <c:pt idx="53">
                  <c:v>145</c:v>
                </c:pt>
                <c:pt idx="54">
                  <c:v>140</c:v>
                </c:pt>
                <c:pt idx="55">
                  <c:v>135</c:v>
                </c:pt>
                <c:pt idx="56">
                  <c:v>130</c:v>
                </c:pt>
                <c:pt idx="57">
                  <c:v>125</c:v>
                </c:pt>
                <c:pt idx="58">
                  <c:v>120</c:v>
                </c:pt>
                <c:pt idx="59">
                  <c:v>115</c:v>
                </c:pt>
                <c:pt idx="60">
                  <c:v>110</c:v>
                </c:pt>
                <c:pt idx="61">
                  <c:v>105</c:v>
                </c:pt>
                <c:pt idx="62">
                  <c:v>100</c:v>
                </c:pt>
                <c:pt idx="63">
                  <c:v>95</c:v>
                </c:pt>
                <c:pt idx="64">
                  <c:v>90</c:v>
                </c:pt>
                <c:pt idx="65">
                  <c:v>85</c:v>
                </c:pt>
                <c:pt idx="66">
                  <c:v>80</c:v>
                </c:pt>
                <c:pt idx="67">
                  <c:v>75</c:v>
                </c:pt>
                <c:pt idx="68">
                  <c:v>70</c:v>
                </c:pt>
                <c:pt idx="69">
                  <c:v>65</c:v>
                </c:pt>
                <c:pt idx="70">
                  <c:v>60</c:v>
                </c:pt>
                <c:pt idx="71">
                  <c:v>55</c:v>
                </c:pt>
                <c:pt idx="72">
                  <c:v>50</c:v>
                </c:pt>
                <c:pt idx="73">
                  <c:v>45</c:v>
                </c:pt>
                <c:pt idx="74">
                  <c:v>40</c:v>
                </c:pt>
                <c:pt idx="75">
                  <c:v>35</c:v>
                </c:pt>
                <c:pt idx="76">
                  <c:v>30</c:v>
                </c:pt>
                <c:pt idx="77">
                  <c:v>25</c:v>
                </c:pt>
                <c:pt idx="78">
                  <c:v>20</c:v>
                </c:pt>
                <c:pt idx="79">
                  <c:v>15</c:v>
                </c:pt>
                <c:pt idx="80">
                  <c:v>10</c:v>
                </c:pt>
                <c:pt idx="81">
                  <c:v>5</c:v>
                </c:pt>
                <c:pt idx="82">
                  <c:v>0</c:v>
                </c:pt>
                <c:pt idx="83">
                  <c:v>-5</c:v>
                </c:pt>
                <c:pt idx="84">
                  <c:v>-10</c:v>
                </c:pt>
                <c:pt idx="85">
                  <c:v>-15</c:v>
                </c:pt>
                <c:pt idx="86">
                  <c:v>-20</c:v>
                </c:pt>
                <c:pt idx="87">
                  <c:v>-25</c:v>
                </c:pt>
                <c:pt idx="88">
                  <c:v>-30</c:v>
                </c:pt>
                <c:pt idx="89">
                  <c:v>-35</c:v>
                </c:pt>
                <c:pt idx="90">
                  <c:v>-40</c:v>
                </c:pt>
                <c:pt idx="91">
                  <c:v>-45</c:v>
                </c:pt>
                <c:pt idx="92">
                  <c:v>-50</c:v>
                </c:pt>
                <c:pt idx="93">
                  <c:v>-55</c:v>
                </c:pt>
                <c:pt idx="94">
                  <c:v>-60</c:v>
                </c:pt>
                <c:pt idx="95">
                  <c:v>-65</c:v>
                </c:pt>
                <c:pt idx="96">
                  <c:v>-70</c:v>
                </c:pt>
                <c:pt idx="97">
                  <c:v>-75</c:v>
                </c:pt>
                <c:pt idx="98">
                  <c:v>-80</c:v>
                </c:pt>
                <c:pt idx="99">
                  <c:v>-85</c:v>
                </c:pt>
                <c:pt idx="100">
                  <c:v>-90</c:v>
                </c:pt>
                <c:pt idx="101">
                  <c:v>-90</c:v>
                </c:pt>
                <c:pt idx="102">
                  <c:v>-90</c:v>
                </c:pt>
                <c:pt idx="103">
                  <c:v>-90</c:v>
                </c:pt>
                <c:pt idx="104">
                  <c:v>-90</c:v>
                </c:pt>
                <c:pt idx="105">
                  <c:v>-90</c:v>
                </c:pt>
                <c:pt idx="106">
                  <c:v>-90</c:v>
                </c:pt>
                <c:pt idx="107">
                  <c:v>-90</c:v>
                </c:pt>
                <c:pt idx="108">
                  <c:v>-90</c:v>
                </c:pt>
                <c:pt idx="109">
                  <c:v>-90</c:v>
                </c:pt>
                <c:pt idx="110">
                  <c:v>-90</c:v>
                </c:pt>
                <c:pt idx="111">
                  <c:v>-90</c:v>
                </c:pt>
                <c:pt idx="112">
                  <c:v>-90</c:v>
                </c:pt>
                <c:pt idx="113">
                  <c:v>-90</c:v>
                </c:pt>
                <c:pt idx="114">
                  <c:v>-90</c:v>
                </c:pt>
                <c:pt idx="115">
                  <c:v>-90</c:v>
                </c:pt>
                <c:pt idx="116">
                  <c:v>-90</c:v>
                </c:pt>
                <c:pt idx="117">
                  <c:v>-90</c:v>
                </c:pt>
                <c:pt idx="118">
                  <c:v>-90</c:v>
                </c:pt>
                <c:pt idx="119">
                  <c:v>-90</c:v>
                </c:pt>
                <c:pt idx="120">
                  <c:v>-90</c:v>
                </c:pt>
                <c:pt idx="121">
                  <c:v>-90</c:v>
                </c:pt>
                <c:pt idx="122">
                  <c:v>-90</c:v>
                </c:pt>
                <c:pt idx="123">
                  <c:v>-90</c:v>
                </c:pt>
                <c:pt idx="124">
                  <c:v>-90</c:v>
                </c:pt>
                <c:pt idx="125">
                  <c:v>-90</c:v>
                </c:pt>
                <c:pt idx="126">
                  <c:v>-90</c:v>
                </c:pt>
                <c:pt idx="127">
                  <c:v>-90</c:v>
                </c:pt>
                <c:pt idx="128">
                  <c:v>-90</c:v>
                </c:pt>
                <c:pt idx="129">
                  <c:v>-90</c:v>
                </c:pt>
                <c:pt idx="130">
                  <c:v>-90</c:v>
                </c:pt>
                <c:pt idx="131">
                  <c:v>-90</c:v>
                </c:pt>
                <c:pt idx="132">
                  <c:v>-90</c:v>
                </c:pt>
                <c:pt idx="133">
                  <c:v>-90</c:v>
                </c:pt>
                <c:pt idx="134">
                  <c:v>-90</c:v>
                </c:pt>
                <c:pt idx="135">
                  <c:v>-90</c:v>
                </c:pt>
                <c:pt idx="136">
                  <c:v>-90</c:v>
                </c:pt>
                <c:pt idx="137">
                  <c:v>-90</c:v>
                </c:pt>
                <c:pt idx="138">
                  <c:v>-90</c:v>
                </c:pt>
                <c:pt idx="139">
                  <c:v>-90</c:v>
                </c:pt>
                <c:pt idx="140">
                  <c:v>-90</c:v>
                </c:pt>
                <c:pt idx="141">
                  <c:v>-90</c:v>
                </c:pt>
                <c:pt idx="142">
                  <c:v>-90</c:v>
                </c:pt>
                <c:pt idx="143">
                  <c:v>-90</c:v>
                </c:pt>
                <c:pt idx="144">
                  <c:v>-90</c:v>
                </c:pt>
                <c:pt idx="145">
                  <c:v>-90</c:v>
                </c:pt>
                <c:pt idx="146">
                  <c:v>-90</c:v>
                </c:pt>
                <c:pt idx="147">
                  <c:v>-90</c:v>
                </c:pt>
                <c:pt idx="148">
                  <c:v>-90</c:v>
                </c:pt>
                <c:pt idx="149">
                  <c:v>-90</c:v>
                </c:pt>
                <c:pt idx="150">
                  <c:v>-90</c:v>
                </c:pt>
                <c:pt idx="151">
                  <c:v>-90</c:v>
                </c:pt>
                <c:pt idx="152">
                  <c:v>-90</c:v>
                </c:pt>
                <c:pt idx="153">
                  <c:v>-90</c:v>
                </c:pt>
                <c:pt idx="154">
                  <c:v>-90</c:v>
                </c:pt>
                <c:pt idx="155">
                  <c:v>-90</c:v>
                </c:pt>
                <c:pt idx="156">
                  <c:v>-90</c:v>
                </c:pt>
                <c:pt idx="157">
                  <c:v>-90</c:v>
                </c:pt>
                <c:pt idx="158">
                  <c:v>-90</c:v>
                </c:pt>
                <c:pt idx="159">
                  <c:v>-90</c:v>
                </c:pt>
                <c:pt idx="160">
                  <c:v>-90</c:v>
                </c:pt>
                <c:pt idx="161">
                  <c:v>-90</c:v>
                </c:pt>
                <c:pt idx="162">
                  <c:v>-90</c:v>
                </c:pt>
                <c:pt idx="163">
                  <c:v>-90</c:v>
                </c:pt>
                <c:pt idx="164">
                  <c:v>-90</c:v>
                </c:pt>
                <c:pt idx="165">
                  <c:v>-90</c:v>
                </c:pt>
                <c:pt idx="166">
                  <c:v>-90</c:v>
                </c:pt>
                <c:pt idx="167">
                  <c:v>-90</c:v>
                </c:pt>
                <c:pt idx="168">
                  <c:v>-90</c:v>
                </c:pt>
                <c:pt idx="169">
                  <c:v>-90</c:v>
                </c:pt>
                <c:pt idx="170">
                  <c:v>-90</c:v>
                </c:pt>
                <c:pt idx="171">
                  <c:v>-90</c:v>
                </c:pt>
                <c:pt idx="172">
                  <c:v>-90</c:v>
                </c:pt>
                <c:pt idx="173">
                  <c:v>-90</c:v>
                </c:pt>
                <c:pt idx="174">
                  <c:v>-90</c:v>
                </c:pt>
                <c:pt idx="175">
                  <c:v>-90</c:v>
                </c:pt>
                <c:pt idx="176">
                  <c:v>-90</c:v>
                </c:pt>
                <c:pt idx="177">
                  <c:v>-90</c:v>
                </c:pt>
                <c:pt idx="178">
                  <c:v>-90</c:v>
                </c:pt>
                <c:pt idx="179">
                  <c:v>-90</c:v>
                </c:pt>
                <c:pt idx="180">
                  <c:v>-90</c:v>
                </c:pt>
                <c:pt idx="181">
                  <c:v>-90</c:v>
                </c:pt>
                <c:pt idx="182">
                  <c:v>-90</c:v>
                </c:pt>
                <c:pt idx="183">
                  <c:v>-90</c:v>
                </c:pt>
                <c:pt idx="184">
                  <c:v>-90</c:v>
                </c:pt>
                <c:pt idx="185">
                  <c:v>-90</c:v>
                </c:pt>
                <c:pt idx="186">
                  <c:v>-90</c:v>
                </c:pt>
                <c:pt idx="187">
                  <c:v>-90</c:v>
                </c:pt>
                <c:pt idx="188">
                  <c:v>-90</c:v>
                </c:pt>
                <c:pt idx="189">
                  <c:v>-90</c:v>
                </c:pt>
                <c:pt idx="190">
                  <c:v>-90</c:v>
                </c:pt>
                <c:pt idx="191">
                  <c:v>-90</c:v>
                </c:pt>
                <c:pt idx="192">
                  <c:v>-90</c:v>
                </c:pt>
                <c:pt idx="193">
                  <c:v>-90</c:v>
                </c:pt>
                <c:pt idx="194">
                  <c:v>-90</c:v>
                </c:pt>
                <c:pt idx="195">
                  <c:v>-90</c:v>
                </c:pt>
                <c:pt idx="196">
                  <c:v>-90</c:v>
                </c:pt>
                <c:pt idx="197">
                  <c:v>-90</c:v>
                </c:pt>
                <c:pt idx="198">
                  <c:v>-90</c:v>
                </c:pt>
                <c:pt idx="199">
                  <c:v>-90</c:v>
                </c:pt>
                <c:pt idx="200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0B-43BF-916B-2524530CDCA0}"/>
            </c:ext>
          </c:extLst>
        </c:ser>
        <c:ser>
          <c:idx val="1"/>
          <c:order val="1"/>
          <c:tx>
            <c:strRef>
              <c:f>Data!$O$7</c:f>
              <c:strCache>
                <c:ptCount val="1"/>
                <c:pt idx="0">
                  <c:v>SUSCRIPTOR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Data!$O$10:$O$210</c:f>
              <c:numCache>
                <c:formatCode>"$"\ #,##0.00;[Red]\-"$"\ #,##0.00</c:formatCode>
                <c:ptCount val="201"/>
                <c:pt idx="0">
                  <c:v>-410</c:v>
                </c:pt>
                <c:pt idx="1">
                  <c:v>-405</c:v>
                </c:pt>
                <c:pt idx="2">
                  <c:v>-400</c:v>
                </c:pt>
                <c:pt idx="3">
                  <c:v>-395</c:v>
                </c:pt>
                <c:pt idx="4">
                  <c:v>-390</c:v>
                </c:pt>
                <c:pt idx="5">
                  <c:v>-385</c:v>
                </c:pt>
                <c:pt idx="6">
                  <c:v>-380</c:v>
                </c:pt>
                <c:pt idx="7">
                  <c:v>-375</c:v>
                </c:pt>
                <c:pt idx="8">
                  <c:v>-370</c:v>
                </c:pt>
                <c:pt idx="9">
                  <c:v>-365</c:v>
                </c:pt>
                <c:pt idx="10">
                  <c:v>-360</c:v>
                </c:pt>
                <c:pt idx="11">
                  <c:v>-355</c:v>
                </c:pt>
                <c:pt idx="12">
                  <c:v>-350</c:v>
                </c:pt>
                <c:pt idx="13">
                  <c:v>-345</c:v>
                </c:pt>
                <c:pt idx="14">
                  <c:v>-340</c:v>
                </c:pt>
                <c:pt idx="15">
                  <c:v>-335</c:v>
                </c:pt>
                <c:pt idx="16">
                  <c:v>-330</c:v>
                </c:pt>
                <c:pt idx="17">
                  <c:v>-325</c:v>
                </c:pt>
                <c:pt idx="18">
                  <c:v>-320</c:v>
                </c:pt>
                <c:pt idx="19">
                  <c:v>-315</c:v>
                </c:pt>
                <c:pt idx="20">
                  <c:v>-310</c:v>
                </c:pt>
                <c:pt idx="21">
                  <c:v>-305</c:v>
                </c:pt>
                <c:pt idx="22">
                  <c:v>-300</c:v>
                </c:pt>
                <c:pt idx="23">
                  <c:v>-295</c:v>
                </c:pt>
                <c:pt idx="24">
                  <c:v>-290</c:v>
                </c:pt>
                <c:pt idx="25">
                  <c:v>-285</c:v>
                </c:pt>
                <c:pt idx="26">
                  <c:v>-280</c:v>
                </c:pt>
                <c:pt idx="27">
                  <c:v>-275</c:v>
                </c:pt>
                <c:pt idx="28">
                  <c:v>-270</c:v>
                </c:pt>
                <c:pt idx="29">
                  <c:v>-265</c:v>
                </c:pt>
                <c:pt idx="30">
                  <c:v>-260</c:v>
                </c:pt>
                <c:pt idx="31">
                  <c:v>-255</c:v>
                </c:pt>
                <c:pt idx="32">
                  <c:v>-250</c:v>
                </c:pt>
                <c:pt idx="33">
                  <c:v>-245</c:v>
                </c:pt>
                <c:pt idx="34">
                  <c:v>-240</c:v>
                </c:pt>
                <c:pt idx="35">
                  <c:v>-235</c:v>
                </c:pt>
                <c:pt idx="36">
                  <c:v>-230</c:v>
                </c:pt>
                <c:pt idx="37">
                  <c:v>-225</c:v>
                </c:pt>
                <c:pt idx="38">
                  <c:v>-220</c:v>
                </c:pt>
                <c:pt idx="39">
                  <c:v>-215</c:v>
                </c:pt>
                <c:pt idx="40">
                  <c:v>-210</c:v>
                </c:pt>
                <c:pt idx="41">
                  <c:v>-205</c:v>
                </c:pt>
                <c:pt idx="42">
                  <c:v>-200</c:v>
                </c:pt>
                <c:pt idx="43">
                  <c:v>-195</c:v>
                </c:pt>
                <c:pt idx="44">
                  <c:v>-190</c:v>
                </c:pt>
                <c:pt idx="45">
                  <c:v>-185</c:v>
                </c:pt>
                <c:pt idx="46">
                  <c:v>-180</c:v>
                </c:pt>
                <c:pt idx="47">
                  <c:v>-175</c:v>
                </c:pt>
                <c:pt idx="48">
                  <c:v>-170</c:v>
                </c:pt>
                <c:pt idx="49">
                  <c:v>-165</c:v>
                </c:pt>
                <c:pt idx="50">
                  <c:v>-160</c:v>
                </c:pt>
                <c:pt idx="51">
                  <c:v>-155</c:v>
                </c:pt>
                <c:pt idx="52">
                  <c:v>-150</c:v>
                </c:pt>
                <c:pt idx="53">
                  <c:v>-145</c:v>
                </c:pt>
                <c:pt idx="54">
                  <c:v>-140</c:v>
                </c:pt>
                <c:pt idx="55">
                  <c:v>-135</c:v>
                </c:pt>
                <c:pt idx="56">
                  <c:v>-130</c:v>
                </c:pt>
                <c:pt idx="57">
                  <c:v>-125</c:v>
                </c:pt>
                <c:pt idx="58">
                  <c:v>-120</c:v>
                </c:pt>
                <c:pt idx="59">
                  <c:v>-115</c:v>
                </c:pt>
                <c:pt idx="60">
                  <c:v>-110</c:v>
                </c:pt>
                <c:pt idx="61">
                  <c:v>-105</c:v>
                </c:pt>
                <c:pt idx="62">
                  <c:v>-100</c:v>
                </c:pt>
                <c:pt idx="63">
                  <c:v>-95</c:v>
                </c:pt>
                <c:pt idx="64">
                  <c:v>-90</c:v>
                </c:pt>
                <c:pt idx="65">
                  <c:v>-85</c:v>
                </c:pt>
                <c:pt idx="66">
                  <c:v>-80</c:v>
                </c:pt>
                <c:pt idx="67">
                  <c:v>-75</c:v>
                </c:pt>
                <c:pt idx="68">
                  <c:v>-70</c:v>
                </c:pt>
                <c:pt idx="69">
                  <c:v>-65</c:v>
                </c:pt>
                <c:pt idx="70">
                  <c:v>-60</c:v>
                </c:pt>
                <c:pt idx="71">
                  <c:v>-55</c:v>
                </c:pt>
                <c:pt idx="72">
                  <c:v>-50</c:v>
                </c:pt>
                <c:pt idx="73">
                  <c:v>-45</c:v>
                </c:pt>
                <c:pt idx="74">
                  <c:v>-40</c:v>
                </c:pt>
                <c:pt idx="75">
                  <c:v>-35</c:v>
                </c:pt>
                <c:pt idx="76">
                  <c:v>-30</c:v>
                </c:pt>
                <c:pt idx="77">
                  <c:v>-25</c:v>
                </c:pt>
                <c:pt idx="78">
                  <c:v>-20</c:v>
                </c:pt>
                <c:pt idx="79">
                  <c:v>-15</c:v>
                </c:pt>
                <c:pt idx="80">
                  <c:v>-10</c:v>
                </c:pt>
                <c:pt idx="81">
                  <c:v>-5</c:v>
                </c:pt>
                <c:pt idx="82">
                  <c:v>0</c:v>
                </c:pt>
                <c:pt idx="83">
                  <c:v>5</c:v>
                </c:pt>
                <c:pt idx="84">
                  <c:v>10</c:v>
                </c:pt>
                <c:pt idx="85">
                  <c:v>15</c:v>
                </c:pt>
                <c:pt idx="86">
                  <c:v>20</c:v>
                </c:pt>
                <c:pt idx="87">
                  <c:v>25</c:v>
                </c:pt>
                <c:pt idx="88">
                  <c:v>30</c:v>
                </c:pt>
                <c:pt idx="89">
                  <c:v>35</c:v>
                </c:pt>
                <c:pt idx="90">
                  <c:v>40</c:v>
                </c:pt>
                <c:pt idx="91">
                  <c:v>45</c:v>
                </c:pt>
                <c:pt idx="92">
                  <c:v>50</c:v>
                </c:pt>
                <c:pt idx="93">
                  <c:v>55</c:v>
                </c:pt>
                <c:pt idx="94">
                  <c:v>60</c:v>
                </c:pt>
                <c:pt idx="95">
                  <c:v>65</c:v>
                </c:pt>
                <c:pt idx="96">
                  <c:v>70</c:v>
                </c:pt>
                <c:pt idx="97">
                  <c:v>75</c:v>
                </c:pt>
                <c:pt idx="98">
                  <c:v>80</c:v>
                </c:pt>
                <c:pt idx="99">
                  <c:v>85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0B-43BF-916B-2524530CD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85734736"/>
        <c:axId val="-1185730384"/>
      </c:lineChart>
      <c:catAx>
        <c:axId val="-1185734736"/>
        <c:scaling>
          <c:orientation val="minMax"/>
        </c:scaling>
        <c:delete val="0"/>
        <c:axPos val="b"/>
        <c:numFmt formatCode="&quot;$&quot;\ #,##0;[Red]\-&quot;$&quot;\ 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30384"/>
        <c:crosses val="autoZero"/>
        <c:auto val="1"/>
        <c:lblAlgn val="ctr"/>
        <c:lblOffset val="100"/>
        <c:noMultiLvlLbl val="0"/>
      </c:catAx>
      <c:valAx>
        <c:axId val="-1185730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;[Red]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3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CALL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Data!$Q$7</c:f>
              <c:strCache>
                <c:ptCount val="1"/>
                <c:pt idx="0">
                  <c:v>COBERTURA DE POSICION CORTA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Data!$Q$10:$Q$210</c:f>
              <c:numCache>
                <c:formatCode>"$"\ #,##0.00;[Red]\-"$"\ #,##0.00</c:formatCode>
                <c:ptCount val="201"/>
                <c:pt idx="0">
                  <c:v>410</c:v>
                </c:pt>
                <c:pt idx="1">
                  <c:v>405</c:v>
                </c:pt>
                <c:pt idx="2">
                  <c:v>400</c:v>
                </c:pt>
                <c:pt idx="3">
                  <c:v>395</c:v>
                </c:pt>
                <c:pt idx="4">
                  <c:v>390</c:v>
                </c:pt>
                <c:pt idx="5">
                  <c:v>385</c:v>
                </c:pt>
                <c:pt idx="6">
                  <c:v>380</c:v>
                </c:pt>
                <c:pt idx="7">
                  <c:v>375</c:v>
                </c:pt>
                <c:pt idx="8">
                  <c:v>370</c:v>
                </c:pt>
                <c:pt idx="9">
                  <c:v>365</c:v>
                </c:pt>
                <c:pt idx="10">
                  <c:v>360</c:v>
                </c:pt>
                <c:pt idx="11">
                  <c:v>355</c:v>
                </c:pt>
                <c:pt idx="12">
                  <c:v>350</c:v>
                </c:pt>
                <c:pt idx="13">
                  <c:v>345</c:v>
                </c:pt>
                <c:pt idx="14">
                  <c:v>340</c:v>
                </c:pt>
                <c:pt idx="15">
                  <c:v>335</c:v>
                </c:pt>
                <c:pt idx="16">
                  <c:v>330</c:v>
                </c:pt>
                <c:pt idx="17">
                  <c:v>325</c:v>
                </c:pt>
                <c:pt idx="18">
                  <c:v>320</c:v>
                </c:pt>
                <c:pt idx="19">
                  <c:v>315</c:v>
                </c:pt>
                <c:pt idx="20">
                  <c:v>310</c:v>
                </c:pt>
                <c:pt idx="21">
                  <c:v>305</c:v>
                </c:pt>
                <c:pt idx="22">
                  <c:v>300</c:v>
                </c:pt>
                <c:pt idx="23">
                  <c:v>295</c:v>
                </c:pt>
                <c:pt idx="24">
                  <c:v>290</c:v>
                </c:pt>
                <c:pt idx="25">
                  <c:v>285</c:v>
                </c:pt>
                <c:pt idx="26">
                  <c:v>280</c:v>
                </c:pt>
                <c:pt idx="27">
                  <c:v>275</c:v>
                </c:pt>
                <c:pt idx="28">
                  <c:v>270</c:v>
                </c:pt>
                <c:pt idx="29">
                  <c:v>265</c:v>
                </c:pt>
                <c:pt idx="30">
                  <c:v>260</c:v>
                </c:pt>
                <c:pt idx="31">
                  <c:v>255</c:v>
                </c:pt>
                <c:pt idx="32">
                  <c:v>250</c:v>
                </c:pt>
                <c:pt idx="33">
                  <c:v>245</c:v>
                </c:pt>
                <c:pt idx="34">
                  <c:v>240</c:v>
                </c:pt>
                <c:pt idx="35">
                  <c:v>235</c:v>
                </c:pt>
                <c:pt idx="36">
                  <c:v>230</c:v>
                </c:pt>
                <c:pt idx="37">
                  <c:v>225</c:v>
                </c:pt>
                <c:pt idx="38">
                  <c:v>220</c:v>
                </c:pt>
                <c:pt idx="39">
                  <c:v>215</c:v>
                </c:pt>
                <c:pt idx="40">
                  <c:v>210</c:v>
                </c:pt>
                <c:pt idx="41">
                  <c:v>205</c:v>
                </c:pt>
                <c:pt idx="42">
                  <c:v>200</c:v>
                </c:pt>
                <c:pt idx="43">
                  <c:v>195</c:v>
                </c:pt>
                <c:pt idx="44">
                  <c:v>190</c:v>
                </c:pt>
                <c:pt idx="45">
                  <c:v>185</c:v>
                </c:pt>
                <c:pt idx="46">
                  <c:v>180</c:v>
                </c:pt>
                <c:pt idx="47">
                  <c:v>175</c:v>
                </c:pt>
                <c:pt idx="48">
                  <c:v>170</c:v>
                </c:pt>
                <c:pt idx="49">
                  <c:v>165</c:v>
                </c:pt>
                <c:pt idx="50">
                  <c:v>160</c:v>
                </c:pt>
                <c:pt idx="51">
                  <c:v>155</c:v>
                </c:pt>
                <c:pt idx="52">
                  <c:v>150</c:v>
                </c:pt>
                <c:pt idx="53">
                  <c:v>145</c:v>
                </c:pt>
                <c:pt idx="54">
                  <c:v>140</c:v>
                </c:pt>
                <c:pt idx="55">
                  <c:v>135</c:v>
                </c:pt>
                <c:pt idx="56">
                  <c:v>130</c:v>
                </c:pt>
                <c:pt idx="57">
                  <c:v>125</c:v>
                </c:pt>
                <c:pt idx="58">
                  <c:v>120</c:v>
                </c:pt>
                <c:pt idx="59">
                  <c:v>115</c:v>
                </c:pt>
                <c:pt idx="60">
                  <c:v>110</c:v>
                </c:pt>
                <c:pt idx="61">
                  <c:v>105</c:v>
                </c:pt>
                <c:pt idx="62">
                  <c:v>100</c:v>
                </c:pt>
                <c:pt idx="63">
                  <c:v>95</c:v>
                </c:pt>
                <c:pt idx="64">
                  <c:v>90</c:v>
                </c:pt>
                <c:pt idx="65">
                  <c:v>85</c:v>
                </c:pt>
                <c:pt idx="66">
                  <c:v>80</c:v>
                </c:pt>
                <c:pt idx="67">
                  <c:v>75</c:v>
                </c:pt>
                <c:pt idx="68">
                  <c:v>70</c:v>
                </c:pt>
                <c:pt idx="69">
                  <c:v>65</c:v>
                </c:pt>
                <c:pt idx="70">
                  <c:v>60</c:v>
                </c:pt>
                <c:pt idx="71">
                  <c:v>55</c:v>
                </c:pt>
                <c:pt idx="72">
                  <c:v>50</c:v>
                </c:pt>
                <c:pt idx="73">
                  <c:v>45</c:v>
                </c:pt>
                <c:pt idx="74">
                  <c:v>40</c:v>
                </c:pt>
                <c:pt idx="75">
                  <c:v>35</c:v>
                </c:pt>
                <c:pt idx="76">
                  <c:v>30</c:v>
                </c:pt>
                <c:pt idx="77">
                  <c:v>25</c:v>
                </c:pt>
                <c:pt idx="78">
                  <c:v>20</c:v>
                </c:pt>
                <c:pt idx="79">
                  <c:v>15</c:v>
                </c:pt>
                <c:pt idx="80">
                  <c:v>10</c:v>
                </c:pt>
                <c:pt idx="81">
                  <c:v>5</c:v>
                </c:pt>
                <c:pt idx="82">
                  <c:v>0</c:v>
                </c:pt>
                <c:pt idx="83">
                  <c:v>-5</c:v>
                </c:pt>
                <c:pt idx="84">
                  <c:v>-10</c:v>
                </c:pt>
                <c:pt idx="85">
                  <c:v>-15</c:v>
                </c:pt>
                <c:pt idx="86">
                  <c:v>-20</c:v>
                </c:pt>
                <c:pt idx="87">
                  <c:v>-25</c:v>
                </c:pt>
                <c:pt idx="88">
                  <c:v>-30</c:v>
                </c:pt>
                <c:pt idx="89">
                  <c:v>-35</c:v>
                </c:pt>
                <c:pt idx="90">
                  <c:v>-40</c:v>
                </c:pt>
                <c:pt idx="91">
                  <c:v>-45</c:v>
                </c:pt>
                <c:pt idx="92">
                  <c:v>-50</c:v>
                </c:pt>
                <c:pt idx="93">
                  <c:v>-55</c:v>
                </c:pt>
                <c:pt idx="94">
                  <c:v>-60</c:v>
                </c:pt>
                <c:pt idx="95">
                  <c:v>-65</c:v>
                </c:pt>
                <c:pt idx="96">
                  <c:v>-70</c:v>
                </c:pt>
                <c:pt idx="97">
                  <c:v>-75</c:v>
                </c:pt>
                <c:pt idx="98">
                  <c:v>-80</c:v>
                </c:pt>
                <c:pt idx="99">
                  <c:v>-85</c:v>
                </c:pt>
                <c:pt idx="100">
                  <c:v>-90</c:v>
                </c:pt>
                <c:pt idx="101">
                  <c:v>-90</c:v>
                </c:pt>
                <c:pt idx="102">
                  <c:v>-90</c:v>
                </c:pt>
                <c:pt idx="103">
                  <c:v>-90</c:v>
                </c:pt>
                <c:pt idx="104">
                  <c:v>-90</c:v>
                </c:pt>
                <c:pt idx="105">
                  <c:v>-90</c:v>
                </c:pt>
                <c:pt idx="106">
                  <c:v>-90</c:v>
                </c:pt>
                <c:pt idx="107">
                  <c:v>-90</c:v>
                </c:pt>
                <c:pt idx="108">
                  <c:v>-90</c:v>
                </c:pt>
                <c:pt idx="109">
                  <c:v>-90</c:v>
                </c:pt>
                <c:pt idx="110">
                  <c:v>-90</c:v>
                </c:pt>
                <c:pt idx="111">
                  <c:v>-90</c:v>
                </c:pt>
                <c:pt idx="112">
                  <c:v>-90</c:v>
                </c:pt>
                <c:pt idx="113">
                  <c:v>-90</c:v>
                </c:pt>
                <c:pt idx="114">
                  <c:v>-90</c:v>
                </c:pt>
                <c:pt idx="115">
                  <c:v>-90</c:v>
                </c:pt>
                <c:pt idx="116">
                  <c:v>-90</c:v>
                </c:pt>
                <c:pt idx="117">
                  <c:v>-90</c:v>
                </c:pt>
                <c:pt idx="118">
                  <c:v>-90</c:v>
                </c:pt>
                <c:pt idx="119">
                  <c:v>-90</c:v>
                </c:pt>
                <c:pt idx="120">
                  <c:v>-90</c:v>
                </c:pt>
                <c:pt idx="121">
                  <c:v>-90</c:v>
                </c:pt>
                <c:pt idx="122">
                  <c:v>-90</c:v>
                </c:pt>
                <c:pt idx="123">
                  <c:v>-90</c:v>
                </c:pt>
                <c:pt idx="124">
                  <c:v>-90</c:v>
                </c:pt>
                <c:pt idx="125">
                  <c:v>-90</c:v>
                </c:pt>
                <c:pt idx="126">
                  <c:v>-90</c:v>
                </c:pt>
                <c:pt idx="127">
                  <c:v>-90</c:v>
                </c:pt>
                <c:pt idx="128">
                  <c:v>-90</c:v>
                </c:pt>
                <c:pt idx="129">
                  <c:v>-90</c:v>
                </c:pt>
                <c:pt idx="130">
                  <c:v>-90</c:v>
                </c:pt>
                <c:pt idx="131">
                  <c:v>-90</c:v>
                </c:pt>
                <c:pt idx="132">
                  <c:v>-90</c:v>
                </c:pt>
                <c:pt idx="133">
                  <c:v>-90</c:v>
                </c:pt>
                <c:pt idx="134">
                  <c:v>-90</c:v>
                </c:pt>
                <c:pt idx="135">
                  <c:v>-90</c:v>
                </c:pt>
                <c:pt idx="136">
                  <c:v>-90</c:v>
                </c:pt>
                <c:pt idx="137">
                  <c:v>-90</c:v>
                </c:pt>
                <c:pt idx="138">
                  <c:v>-90</c:v>
                </c:pt>
                <c:pt idx="139">
                  <c:v>-90</c:v>
                </c:pt>
                <c:pt idx="140">
                  <c:v>-90</c:v>
                </c:pt>
                <c:pt idx="141">
                  <c:v>-90</c:v>
                </c:pt>
                <c:pt idx="142">
                  <c:v>-90</c:v>
                </c:pt>
                <c:pt idx="143">
                  <c:v>-90</c:v>
                </c:pt>
                <c:pt idx="144">
                  <c:v>-90</c:v>
                </c:pt>
                <c:pt idx="145">
                  <c:v>-90</c:v>
                </c:pt>
                <c:pt idx="146">
                  <c:v>-90</c:v>
                </c:pt>
                <c:pt idx="147">
                  <c:v>-90</c:v>
                </c:pt>
                <c:pt idx="148">
                  <c:v>-90</c:v>
                </c:pt>
                <c:pt idx="149">
                  <c:v>-90</c:v>
                </c:pt>
                <c:pt idx="150">
                  <c:v>-90</c:v>
                </c:pt>
                <c:pt idx="151">
                  <c:v>-90</c:v>
                </c:pt>
                <c:pt idx="152">
                  <c:v>-90</c:v>
                </c:pt>
                <c:pt idx="153">
                  <c:v>-90</c:v>
                </c:pt>
                <c:pt idx="154">
                  <c:v>-90</c:v>
                </c:pt>
                <c:pt idx="155">
                  <c:v>-90</c:v>
                </c:pt>
                <c:pt idx="156">
                  <c:v>-90</c:v>
                </c:pt>
                <c:pt idx="157">
                  <c:v>-90</c:v>
                </c:pt>
                <c:pt idx="158">
                  <c:v>-90</c:v>
                </c:pt>
                <c:pt idx="159">
                  <c:v>-90</c:v>
                </c:pt>
                <c:pt idx="160">
                  <c:v>-90</c:v>
                </c:pt>
                <c:pt idx="161">
                  <c:v>-90</c:v>
                </c:pt>
                <c:pt idx="162">
                  <c:v>-90</c:v>
                </c:pt>
                <c:pt idx="163">
                  <c:v>-90</c:v>
                </c:pt>
                <c:pt idx="164">
                  <c:v>-90</c:v>
                </c:pt>
                <c:pt idx="165">
                  <c:v>-90</c:v>
                </c:pt>
                <c:pt idx="166">
                  <c:v>-90</c:v>
                </c:pt>
                <c:pt idx="167">
                  <c:v>-90</c:v>
                </c:pt>
                <c:pt idx="168">
                  <c:v>-90</c:v>
                </c:pt>
                <c:pt idx="169">
                  <c:v>-90</c:v>
                </c:pt>
                <c:pt idx="170">
                  <c:v>-90</c:v>
                </c:pt>
                <c:pt idx="171">
                  <c:v>-90</c:v>
                </c:pt>
                <c:pt idx="172">
                  <c:v>-90</c:v>
                </c:pt>
                <c:pt idx="173">
                  <c:v>-90</c:v>
                </c:pt>
                <c:pt idx="174">
                  <c:v>-90</c:v>
                </c:pt>
                <c:pt idx="175">
                  <c:v>-90</c:v>
                </c:pt>
                <c:pt idx="176">
                  <c:v>-90</c:v>
                </c:pt>
                <c:pt idx="177">
                  <c:v>-90</c:v>
                </c:pt>
                <c:pt idx="178">
                  <c:v>-90</c:v>
                </c:pt>
                <c:pt idx="179">
                  <c:v>-90</c:v>
                </c:pt>
                <c:pt idx="180">
                  <c:v>-90</c:v>
                </c:pt>
                <c:pt idx="181">
                  <c:v>-90</c:v>
                </c:pt>
                <c:pt idx="182">
                  <c:v>-90</c:v>
                </c:pt>
                <c:pt idx="183">
                  <c:v>-90</c:v>
                </c:pt>
                <c:pt idx="184">
                  <c:v>-90</c:v>
                </c:pt>
                <c:pt idx="185">
                  <c:v>-90</c:v>
                </c:pt>
                <c:pt idx="186">
                  <c:v>-90</c:v>
                </c:pt>
                <c:pt idx="187">
                  <c:v>-90</c:v>
                </c:pt>
                <c:pt idx="188">
                  <c:v>-90</c:v>
                </c:pt>
                <c:pt idx="189">
                  <c:v>-90</c:v>
                </c:pt>
                <c:pt idx="190">
                  <c:v>-90</c:v>
                </c:pt>
                <c:pt idx="191">
                  <c:v>-90</c:v>
                </c:pt>
                <c:pt idx="192">
                  <c:v>-90</c:v>
                </c:pt>
                <c:pt idx="193">
                  <c:v>-90</c:v>
                </c:pt>
                <c:pt idx="194">
                  <c:v>-90</c:v>
                </c:pt>
                <c:pt idx="195">
                  <c:v>-90</c:v>
                </c:pt>
                <c:pt idx="196">
                  <c:v>-90</c:v>
                </c:pt>
                <c:pt idx="197">
                  <c:v>-90</c:v>
                </c:pt>
                <c:pt idx="198">
                  <c:v>-90</c:v>
                </c:pt>
                <c:pt idx="199">
                  <c:v>-90</c:v>
                </c:pt>
                <c:pt idx="200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1-4CB7-87E5-037413F0737F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CORTO A LA VISTA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Data!$C$10:$C$210</c:f>
              <c:numCache>
                <c:formatCode>"$"\ #,##0.00;[Red]\-"$"\ #,##0.00</c:formatCode>
                <c:ptCount val="201"/>
                <c:pt idx="0">
                  <c:v>500</c:v>
                </c:pt>
                <c:pt idx="1">
                  <c:v>495</c:v>
                </c:pt>
                <c:pt idx="2">
                  <c:v>490</c:v>
                </c:pt>
                <c:pt idx="3">
                  <c:v>485</c:v>
                </c:pt>
                <c:pt idx="4">
                  <c:v>480</c:v>
                </c:pt>
                <c:pt idx="5">
                  <c:v>475</c:v>
                </c:pt>
                <c:pt idx="6">
                  <c:v>470</c:v>
                </c:pt>
                <c:pt idx="7">
                  <c:v>465</c:v>
                </c:pt>
                <c:pt idx="8">
                  <c:v>460</c:v>
                </c:pt>
                <c:pt idx="9">
                  <c:v>455</c:v>
                </c:pt>
                <c:pt idx="10">
                  <c:v>450</c:v>
                </c:pt>
                <c:pt idx="11">
                  <c:v>445</c:v>
                </c:pt>
                <c:pt idx="12">
                  <c:v>440</c:v>
                </c:pt>
                <c:pt idx="13">
                  <c:v>435</c:v>
                </c:pt>
                <c:pt idx="14">
                  <c:v>430</c:v>
                </c:pt>
                <c:pt idx="15">
                  <c:v>425</c:v>
                </c:pt>
                <c:pt idx="16">
                  <c:v>420</c:v>
                </c:pt>
                <c:pt idx="17">
                  <c:v>415</c:v>
                </c:pt>
                <c:pt idx="18">
                  <c:v>410</c:v>
                </c:pt>
                <c:pt idx="19">
                  <c:v>405</c:v>
                </c:pt>
                <c:pt idx="20">
                  <c:v>400</c:v>
                </c:pt>
                <c:pt idx="21">
                  <c:v>395</c:v>
                </c:pt>
                <c:pt idx="22">
                  <c:v>390</c:v>
                </c:pt>
                <c:pt idx="23">
                  <c:v>385</c:v>
                </c:pt>
                <c:pt idx="24">
                  <c:v>380</c:v>
                </c:pt>
                <c:pt idx="25">
                  <c:v>375</c:v>
                </c:pt>
                <c:pt idx="26">
                  <c:v>370</c:v>
                </c:pt>
                <c:pt idx="27">
                  <c:v>365</c:v>
                </c:pt>
                <c:pt idx="28">
                  <c:v>360</c:v>
                </c:pt>
                <c:pt idx="29">
                  <c:v>355</c:v>
                </c:pt>
                <c:pt idx="30">
                  <c:v>350</c:v>
                </c:pt>
                <c:pt idx="31">
                  <c:v>345</c:v>
                </c:pt>
                <c:pt idx="32">
                  <c:v>340</c:v>
                </c:pt>
                <c:pt idx="33">
                  <c:v>335</c:v>
                </c:pt>
                <c:pt idx="34">
                  <c:v>330</c:v>
                </c:pt>
                <c:pt idx="35">
                  <c:v>325</c:v>
                </c:pt>
                <c:pt idx="36">
                  <c:v>320</c:v>
                </c:pt>
                <c:pt idx="37">
                  <c:v>315</c:v>
                </c:pt>
                <c:pt idx="38">
                  <c:v>310</c:v>
                </c:pt>
                <c:pt idx="39">
                  <c:v>305</c:v>
                </c:pt>
                <c:pt idx="40">
                  <c:v>300</c:v>
                </c:pt>
                <c:pt idx="41">
                  <c:v>295</c:v>
                </c:pt>
                <c:pt idx="42">
                  <c:v>290</c:v>
                </c:pt>
                <c:pt idx="43">
                  <c:v>285</c:v>
                </c:pt>
                <c:pt idx="44">
                  <c:v>280</c:v>
                </c:pt>
                <c:pt idx="45">
                  <c:v>275</c:v>
                </c:pt>
                <c:pt idx="46">
                  <c:v>270</c:v>
                </c:pt>
                <c:pt idx="47">
                  <c:v>265</c:v>
                </c:pt>
                <c:pt idx="48">
                  <c:v>260</c:v>
                </c:pt>
                <c:pt idx="49">
                  <c:v>255</c:v>
                </c:pt>
                <c:pt idx="50">
                  <c:v>250</c:v>
                </c:pt>
                <c:pt idx="51">
                  <c:v>245</c:v>
                </c:pt>
                <c:pt idx="52">
                  <c:v>240</c:v>
                </c:pt>
                <c:pt idx="53">
                  <c:v>235</c:v>
                </c:pt>
                <c:pt idx="54">
                  <c:v>230</c:v>
                </c:pt>
                <c:pt idx="55">
                  <c:v>225</c:v>
                </c:pt>
                <c:pt idx="56">
                  <c:v>220</c:v>
                </c:pt>
                <c:pt idx="57">
                  <c:v>215</c:v>
                </c:pt>
                <c:pt idx="58">
                  <c:v>210</c:v>
                </c:pt>
                <c:pt idx="59">
                  <c:v>205</c:v>
                </c:pt>
                <c:pt idx="60">
                  <c:v>200</c:v>
                </c:pt>
                <c:pt idx="61">
                  <c:v>195</c:v>
                </c:pt>
                <c:pt idx="62">
                  <c:v>190</c:v>
                </c:pt>
                <c:pt idx="63">
                  <c:v>185</c:v>
                </c:pt>
                <c:pt idx="64">
                  <c:v>180</c:v>
                </c:pt>
                <c:pt idx="65">
                  <c:v>175</c:v>
                </c:pt>
                <c:pt idx="66">
                  <c:v>170</c:v>
                </c:pt>
                <c:pt idx="67">
                  <c:v>165</c:v>
                </c:pt>
                <c:pt idx="68">
                  <c:v>160</c:v>
                </c:pt>
                <c:pt idx="69">
                  <c:v>155</c:v>
                </c:pt>
                <c:pt idx="70">
                  <c:v>150</c:v>
                </c:pt>
                <c:pt idx="71">
                  <c:v>145</c:v>
                </c:pt>
                <c:pt idx="72">
                  <c:v>140</c:v>
                </c:pt>
                <c:pt idx="73">
                  <c:v>135</c:v>
                </c:pt>
                <c:pt idx="74">
                  <c:v>130</c:v>
                </c:pt>
                <c:pt idx="75">
                  <c:v>125</c:v>
                </c:pt>
                <c:pt idx="76">
                  <c:v>120</c:v>
                </c:pt>
                <c:pt idx="77">
                  <c:v>115</c:v>
                </c:pt>
                <c:pt idx="78">
                  <c:v>110</c:v>
                </c:pt>
                <c:pt idx="79">
                  <c:v>105</c:v>
                </c:pt>
                <c:pt idx="80">
                  <c:v>100</c:v>
                </c:pt>
                <c:pt idx="81">
                  <c:v>95</c:v>
                </c:pt>
                <c:pt idx="82">
                  <c:v>90</c:v>
                </c:pt>
                <c:pt idx="83">
                  <c:v>85</c:v>
                </c:pt>
                <c:pt idx="84">
                  <c:v>80</c:v>
                </c:pt>
                <c:pt idx="85">
                  <c:v>75</c:v>
                </c:pt>
                <c:pt idx="86">
                  <c:v>70</c:v>
                </c:pt>
                <c:pt idx="87">
                  <c:v>65</c:v>
                </c:pt>
                <c:pt idx="88">
                  <c:v>60</c:v>
                </c:pt>
                <c:pt idx="89">
                  <c:v>55</c:v>
                </c:pt>
                <c:pt idx="90">
                  <c:v>50</c:v>
                </c:pt>
                <c:pt idx="91">
                  <c:v>45</c:v>
                </c:pt>
                <c:pt idx="92">
                  <c:v>40</c:v>
                </c:pt>
                <c:pt idx="93">
                  <c:v>35</c:v>
                </c:pt>
                <c:pt idx="94">
                  <c:v>30</c:v>
                </c:pt>
                <c:pt idx="95">
                  <c:v>25</c:v>
                </c:pt>
                <c:pt idx="96">
                  <c:v>20</c:v>
                </c:pt>
                <c:pt idx="97">
                  <c:v>15</c:v>
                </c:pt>
                <c:pt idx="98">
                  <c:v>10</c:v>
                </c:pt>
                <c:pt idx="99">
                  <c:v>5</c:v>
                </c:pt>
                <c:pt idx="100">
                  <c:v>0</c:v>
                </c:pt>
                <c:pt idx="101">
                  <c:v>-5</c:v>
                </c:pt>
                <c:pt idx="102">
                  <c:v>-10</c:v>
                </c:pt>
                <c:pt idx="103">
                  <c:v>-15</c:v>
                </c:pt>
                <c:pt idx="104">
                  <c:v>-20</c:v>
                </c:pt>
                <c:pt idx="105">
                  <c:v>-25</c:v>
                </c:pt>
                <c:pt idx="106">
                  <c:v>-30</c:v>
                </c:pt>
                <c:pt idx="107">
                  <c:v>-35</c:v>
                </c:pt>
                <c:pt idx="108">
                  <c:v>-40</c:v>
                </c:pt>
                <c:pt idx="109">
                  <c:v>-45</c:v>
                </c:pt>
                <c:pt idx="110">
                  <c:v>-50</c:v>
                </c:pt>
                <c:pt idx="111">
                  <c:v>-55</c:v>
                </c:pt>
                <c:pt idx="112">
                  <c:v>-60</c:v>
                </c:pt>
                <c:pt idx="113">
                  <c:v>-65</c:v>
                </c:pt>
                <c:pt idx="114">
                  <c:v>-70</c:v>
                </c:pt>
                <c:pt idx="115">
                  <c:v>-75</c:v>
                </c:pt>
                <c:pt idx="116">
                  <c:v>-80</c:v>
                </c:pt>
                <c:pt idx="117">
                  <c:v>-85</c:v>
                </c:pt>
                <c:pt idx="118">
                  <c:v>-90</c:v>
                </c:pt>
                <c:pt idx="119">
                  <c:v>-95</c:v>
                </c:pt>
                <c:pt idx="120">
                  <c:v>-100</c:v>
                </c:pt>
                <c:pt idx="121">
                  <c:v>-105</c:v>
                </c:pt>
                <c:pt idx="122">
                  <c:v>-110</c:v>
                </c:pt>
                <c:pt idx="123">
                  <c:v>-115</c:v>
                </c:pt>
                <c:pt idx="124">
                  <c:v>-120</c:v>
                </c:pt>
                <c:pt idx="125">
                  <c:v>-125</c:v>
                </c:pt>
                <c:pt idx="126">
                  <c:v>-130</c:v>
                </c:pt>
                <c:pt idx="127">
                  <c:v>-135</c:v>
                </c:pt>
                <c:pt idx="128">
                  <c:v>-140</c:v>
                </c:pt>
                <c:pt idx="129">
                  <c:v>-145</c:v>
                </c:pt>
                <c:pt idx="130">
                  <c:v>-150</c:v>
                </c:pt>
                <c:pt idx="131">
                  <c:v>-155</c:v>
                </c:pt>
                <c:pt idx="132">
                  <c:v>-160</c:v>
                </c:pt>
                <c:pt idx="133">
                  <c:v>-165</c:v>
                </c:pt>
                <c:pt idx="134">
                  <c:v>-170</c:v>
                </c:pt>
                <c:pt idx="135">
                  <c:v>-175</c:v>
                </c:pt>
                <c:pt idx="136">
                  <c:v>-180</c:v>
                </c:pt>
                <c:pt idx="137">
                  <c:v>-185</c:v>
                </c:pt>
                <c:pt idx="138">
                  <c:v>-190</c:v>
                </c:pt>
                <c:pt idx="139">
                  <c:v>-195</c:v>
                </c:pt>
                <c:pt idx="140">
                  <c:v>-200</c:v>
                </c:pt>
                <c:pt idx="141">
                  <c:v>-205</c:v>
                </c:pt>
                <c:pt idx="142">
                  <c:v>-210</c:v>
                </c:pt>
                <c:pt idx="143">
                  <c:v>-215</c:v>
                </c:pt>
                <c:pt idx="144">
                  <c:v>-220</c:v>
                </c:pt>
                <c:pt idx="145">
                  <c:v>-225</c:v>
                </c:pt>
                <c:pt idx="146">
                  <c:v>-230</c:v>
                </c:pt>
                <c:pt idx="147">
                  <c:v>-235</c:v>
                </c:pt>
                <c:pt idx="148">
                  <c:v>-240</c:v>
                </c:pt>
                <c:pt idx="149">
                  <c:v>-245</c:v>
                </c:pt>
                <c:pt idx="150">
                  <c:v>-250</c:v>
                </c:pt>
                <c:pt idx="151">
                  <c:v>-255</c:v>
                </c:pt>
                <c:pt idx="152">
                  <c:v>-260</c:v>
                </c:pt>
                <c:pt idx="153">
                  <c:v>-265</c:v>
                </c:pt>
                <c:pt idx="154">
                  <c:v>-270</c:v>
                </c:pt>
                <c:pt idx="155">
                  <c:v>-275</c:v>
                </c:pt>
                <c:pt idx="156">
                  <c:v>-280</c:v>
                </c:pt>
                <c:pt idx="157">
                  <c:v>-285</c:v>
                </c:pt>
                <c:pt idx="158">
                  <c:v>-290</c:v>
                </c:pt>
                <c:pt idx="159">
                  <c:v>-295</c:v>
                </c:pt>
                <c:pt idx="160">
                  <c:v>-300</c:v>
                </c:pt>
                <c:pt idx="161">
                  <c:v>-305</c:v>
                </c:pt>
                <c:pt idx="162">
                  <c:v>-310</c:v>
                </c:pt>
                <c:pt idx="163">
                  <c:v>-315</c:v>
                </c:pt>
                <c:pt idx="164">
                  <c:v>-320</c:v>
                </c:pt>
                <c:pt idx="165">
                  <c:v>-325</c:v>
                </c:pt>
                <c:pt idx="166">
                  <c:v>-330</c:v>
                </c:pt>
                <c:pt idx="167">
                  <c:v>-335</c:v>
                </c:pt>
                <c:pt idx="168">
                  <c:v>-340</c:v>
                </c:pt>
                <c:pt idx="169">
                  <c:v>-345</c:v>
                </c:pt>
                <c:pt idx="170">
                  <c:v>-350</c:v>
                </c:pt>
                <c:pt idx="171">
                  <c:v>-355</c:v>
                </c:pt>
                <c:pt idx="172">
                  <c:v>-360</c:v>
                </c:pt>
                <c:pt idx="173">
                  <c:v>-365</c:v>
                </c:pt>
                <c:pt idx="174">
                  <c:v>-370</c:v>
                </c:pt>
                <c:pt idx="175">
                  <c:v>-375</c:v>
                </c:pt>
                <c:pt idx="176">
                  <c:v>-380</c:v>
                </c:pt>
                <c:pt idx="177">
                  <c:v>-385</c:v>
                </c:pt>
                <c:pt idx="178">
                  <c:v>-390</c:v>
                </c:pt>
                <c:pt idx="179">
                  <c:v>-395</c:v>
                </c:pt>
                <c:pt idx="180">
                  <c:v>-400</c:v>
                </c:pt>
                <c:pt idx="181">
                  <c:v>-405</c:v>
                </c:pt>
                <c:pt idx="182">
                  <c:v>-410</c:v>
                </c:pt>
                <c:pt idx="183">
                  <c:v>-415</c:v>
                </c:pt>
                <c:pt idx="184">
                  <c:v>-420</c:v>
                </c:pt>
                <c:pt idx="185">
                  <c:v>-425</c:v>
                </c:pt>
                <c:pt idx="186">
                  <c:v>-430</c:v>
                </c:pt>
                <c:pt idx="187">
                  <c:v>-435</c:v>
                </c:pt>
                <c:pt idx="188">
                  <c:v>-440</c:v>
                </c:pt>
                <c:pt idx="189">
                  <c:v>-445</c:v>
                </c:pt>
                <c:pt idx="190">
                  <c:v>-450</c:v>
                </c:pt>
                <c:pt idx="191">
                  <c:v>-455</c:v>
                </c:pt>
                <c:pt idx="192">
                  <c:v>-460</c:v>
                </c:pt>
                <c:pt idx="193">
                  <c:v>-465</c:v>
                </c:pt>
                <c:pt idx="194">
                  <c:v>-470</c:v>
                </c:pt>
                <c:pt idx="195">
                  <c:v>-475</c:v>
                </c:pt>
                <c:pt idx="196">
                  <c:v>-480</c:v>
                </c:pt>
                <c:pt idx="197">
                  <c:v>-485</c:v>
                </c:pt>
                <c:pt idx="198">
                  <c:v>-490</c:v>
                </c:pt>
                <c:pt idx="199">
                  <c:v>-495</c:v>
                </c:pt>
                <c:pt idx="200">
                  <c:v>-500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1-4CB7-87E5-037413F07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85731472"/>
        <c:axId val="-1185741264"/>
      </c:lineChart>
      <c:catAx>
        <c:axId val="-1185731472"/>
        <c:scaling>
          <c:orientation val="minMax"/>
        </c:scaling>
        <c:delete val="0"/>
        <c:axPos val="b"/>
        <c:numFmt formatCode="&quot;$&quot;\ #,##0;[Red]\-&quot;$&quot;\ 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41264"/>
        <c:crosses val="autoZero"/>
        <c:auto val="1"/>
        <c:lblAlgn val="ctr"/>
        <c:lblOffset val="100"/>
        <c:noMultiLvlLbl val="0"/>
      </c:catAx>
      <c:valAx>
        <c:axId val="-1185741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;[Red]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3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COBERTURA OPCION PUT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Data!$P$7</c:f>
              <c:strCache>
                <c:ptCount val="1"/>
                <c:pt idx="0">
                  <c:v>COBERTURA DE POSICION LARGA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Data!$P$10:$P$210</c:f>
              <c:numCache>
                <c:formatCode>"$"\ #,##0.00;[Red]\-"$"\ #,##0.00</c:formatCode>
                <c:ptCount val="201"/>
                <c:pt idx="0">
                  <c:v>-90</c:v>
                </c:pt>
                <c:pt idx="1">
                  <c:v>-90</c:v>
                </c:pt>
                <c:pt idx="2">
                  <c:v>-90</c:v>
                </c:pt>
                <c:pt idx="3">
                  <c:v>-90</c:v>
                </c:pt>
                <c:pt idx="4">
                  <c:v>-90</c:v>
                </c:pt>
                <c:pt idx="5">
                  <c:v>-90</c:v>
                </c:pt>
                <c:pt idx="6">
                  <c:v>-90</c:v>
                </c:pt>
                <c:pt idx="7">
                  <c:v>-90</c:v>
                </c:pt>
                <c:pt idx="8">
                  <c:v>-90</c:v>
                </c:pt>
                <c:pt idx="9">
                  <c:v>-90</c:v>
                </c:pt>
                <c:pt idx="10">
                  <c:v>-90</c:v>
                </c:pt>
                <c:pt idx="11">
                  <c:v>-90</c:v>
                </c:pt>
                <c:pt idx="12">
                  <c:v>-90</c:v>
                </c:pt>
                <c:pt idx="13">
                  <c:v>-90</c:v>
                </c:pt>
                <c:pt idx="14">
                  <c:v>-90</c:v>
                </c:pt>
                <c:pt idx="15">
                  <c:v>-90</c:v>
                </c:pt>
                <c:pt idx="16">
                  <c:v>-90</c:v>
                </c:pt>
                <c:pt idx="17">
                  <c:v>-90</c:v>
                </c:pt>
                <c:pt idx="18">
                  <c:v>-90</c:v>
                </c:pt>
                <c:pt idx="19">
                  <c:v>-90</c:v>
                </c:pt>
                <c:pt idx="20">
                  <c:v>-90</c:v>
                </c:pt>
                <c:pt idx="21">
                  <c:v>-90</c:v>
                </c:pt>
                <c:pt idx="22">
                  <c:v>-90</c:v>
                </c:pt>
                <c:pt idx="23">
                  <c:v>-90</c:v>
                </c:pt>
                <c:pt idx="24">
                  <c:v>-90</c:v>
                </c:pt>
                <c:pt idx="25">
                  <c:v>-90</c:v>
                </c:pt>
                <c:pt idx="26">
                  <c:v>-90</c:v>
                </c:pt>
                <c:pt idx="27">
                  <c:v>-90</c:v>
                </c:pt>
                <c:pt idx="28">
                  <c:v>-90</c:v>
                </c:pt>
                <c:pt idx="29">
                  <c:v>-90</c:v>
                </c:pt>
                <c:pt idx="30">
                  <c:v>-90</c:v>
                </c:pt>
                <c:pt idx="31">
                  <c:v>-90</c:v>
                </c:pt>
                <c:pt idx="32">
                  <c:v>-90</c:v>
                </c:pt>
                <c:pt idx="33">
                  <c:v>-90</c:v>
                </c:pt>
                <c:pt idx="34">
                  <c:v>-90</c:v>
                </c:pt>
                <c:pt idx="35">
                  <c:v>-90</c:v>
                </c:pt>
                <c:pt idx="36">
                  <c:v>-90</c:v>
                </c:pt>
                <c:pt idx="37">
                  <c:v>-90</c:v>
                </c:pt>
                <c:pt idx="38">
                  <c:v>-90</c:v>
                </c:pt>
                <c:pt idx="39">
                  <c:v>-90</c:v>
                </c:pt>
                <c:pt idx="40">
                  <c:v>-90</c:v>
                </c:pt>
                <c:pt idx="41">
                  <c:v>-90</c:v>
                </c:pt>
                <c:pt idx="42">
                  <c:v>-90</c:v>
                </c:pt>
                <c:pt idx="43">
                  <c:v>-90</c:v>
                </c:pt>
                <c:pt idx="44">
                  <c:v>-90</c:v>
                </c:pt>
                <c:pt idx="45">
                  <c:v>-90</c:v>
                </c:pt>
                <c:pt idx="46">
                  <c:v>-90</c:v>
                </c:pt>
                <c:pt idx="47">
                  <c:v>-90</c:v>
                </c:pt>
                <c:pt idx="48">
                  <c:v>-90</c:v>
                </c:pt>
                <c:pt idx="49">
                  <c:v>-90</c:v>
                </c:pt>
                <c:pt idx="50">
                  <c:v>-90</c:v>
                </c:pt>
                <c:pt idx="51">
                  <c:v>-90</c:v>
                </c:pt>
                <c:pt idx="52">
                  <c:v>-90</c:v>
                </c:pt>
                <c:pt idx="53">
                  <c:v>-90</c:v>
                </c:pt>
                <c:pt idx="54">
                  <c:v>-90</c:v>
                </c:pt>
                <c:pt idx="55">
                  <c:v>-90</c:v>
                </c:pt>
                <c:pt idx="56">
                  <c:v>-90</c:v>
                </c:pt>
                <c:pt idx="57">
                  <c:v>-90</c:v>
                </c:pt>
                <c:pt idx="58">
                  <c:v>-90</c:v>
                </c:pt>
                <c:pt idx="59">
                  <c:v>-90</c:v>
                </c:pt>
                <c:pt idx="60">
                  <c:v>-90</c:v>
                </c:pt>
                <c:pt idx="61">
                  <c:v>-90</c:v>
                </c:pt>
                <c:pt idx="62">
                  <c:v>-90</c:v>
                </c:pt>
                <c:pt idx="63">
                  <c:v>-90</c:v>
                </c:pt>
                <c:pt idx="64">
                  <c:v>-90</c:v>
                </c:pt>
                <c:pt idx="65">
                  <c:v>-90</c:v>
                </c:pt>
                <c:pt idx="66">
                  <c:v>-90</c:v>
                </c:pt>
                <c:pt idx="67">
                  <c:v>-90</c:v>
                </c:pt>
                <c:pt idx="68">
                  <c:v>-90</c:v>
                </c:pt>
                <c:pt idx="69">
                  <c:v>-90</c:v>
                </c:pt>
                <c:pt idx="70">
                  <c:v>-90</c:v>
                </c:pt>
                <c:pt idx="71">
                  <c:v>-90</c:v>
                </c:pt>
                <c:pt idx="72">
                  <c:v>-90</c:v>
                </c:pt>
                <c:pt idx="73">
                  <c:v>-90</c:v>
                </c:pt>
                <c:pt idx="74">
                  <c:v>-90</c:v>
                </c:pt>
                <c:pt idx="75">
                  <c:v>-90</c:v>
                </c:pt>
                <c:pt idx="76">
                  <c:v>-90</c:v>
                </c:pt>
                <c:pt idx="77">
                  <c:v>-90</c:v>
                </c:pt>
                <c:pt idx="78">
                  <c:v>-90</c:v>
                </c:pt>
                <c:pt idx="79">
                  <c:v>-90</c:v>
                </c:pt>
                <c:pt idx="80">
                  <c:v>-90</c:v>
                </c:pt>
                <c:pt idx="81">
                  <c:v>-90</c:v>
                </c:pt>
                <c:pt idx="82">
                  <c:v>-90</c:v>
                </c:pt>
                <c:pt idx="83">
                  <c:v>-90</c:v>
                </c:pt>
                <c:pt idx="84">
                  <c:v>-90</c:v>
                </c:pt>
                <c:pt idx="85">
                  <c:v>-90</c:v>
                </c:pt>
                <c:pt idx="86">
                  <c:v>-90</c:v>
                </c:pt>
                <c:pt idx="87">
                  <c:v>-90</c:v>
                </c:pt>
                <c:pt idx="88">
                  <c:v>-90</c:v>
                </c:pt>
                <c:pt idx="89">
                  <c:v>-90</c:v>
                </c:pt>
                <c:pt idx="90">
                  <c:v>-90</c:v>
                </c:pt>
                <c:pt idx="91">
                  <c:v>-90</c:v>
                </c:pt>
                <c:pt idx="92">
                  <c:v>-90</c:v>
                </c:pt>
                <c:pt idx="93">
                  <c:v>-90</c:v>
                </c:pt>
                <c:pt idx="94">
                  <c:v>-90</c:v>
                </c:pt>
                <c:pt idx="95">
                  <c:v>-90</c:v>
                </c:pt>
                <c:pt idx="96">
                  <c:v>-90</c:v>
                </c:pt>
                <c:pt idx="97">
                  <c:v>-90</c:v>
                </c:pt>
                <c:pt idx="98">
                  <c:v>-90</c:v>
                </c:pt>
                <c:pt idx="99">
                  <c:v>-90</c:v>
                </c:pt>
                <c:pt idx="100">
                  <c:v>-90</c:v>
                </c:pt>
                <c:pt idx="101">
                  <c:v>-85</c:v>
                </c:pt>
                <c:pt idx="102">
                  <c:v>-80</c:v>
                </c:pt>
                <c:pt idx="103">
                  <c:v>-75</c:v>
                </c:pt>
                <c:pt idx="104">
                  <c:v>-70</c:v>
                </c:pt>
                <c:pt idx="105">
                  <c:v>-65</c:v>
                </c:pt>
                <c:pt idx="106">
                  <c:v>-60</c:v>
                </c:pt>
                <c:pt idx="107">
                  <c:v>-55</c:v>
                </c:pt>
                <c:pt idx="108">
                  <c:v>-50</c:v>
                </c:pt>
                <c:pt idx="109">
                  <c:v>-45</c:v>
                </c:pt>
                <c:pt idx="110">
                  <c:v>-40</c:v>
                </c:pt>
                <c:pt idx="111">
                  <c:v>-35</c:v>
                </c:pt>
                <c:pt idx="112">
                  <c:v>-30</c:v>
                </c:pt>
                <c:pt idx="113">
                  <c:v>-25</c:v>
                </c:pt>
                <c:pt idx="114">
                  <c:v>-20</c:v>
                </c:pt>
                <c:pt idx="115">
                  <c:v>-15</c:v>
                </c:pt>
                <c:pt idx="116">
                  <c:v>-10</c:v>
                </c:pt>
                <c:pt idx="117">
                  <c:v>-5</c:v>
                </c:pt>
                <c:pt idx="118">
                  <c:v>0</c:v>
                </c:pt>
                <c:pt idx="119">
                  <c:v>5</c:v>
                </c:pt>
                <c:pt idx="120">
                  <c:v>10</c:v>
                </c:pt>
                <c:pt idx="121">
                  <c:v>15</c:v>
                </c:pt>
                <c:pt idx="122">
                  <c:v>20</c:v>
                </c:pt>
                <c:pt idx="123">
                  <c:v>25</c:v>
                </c:pt>
                <c:pt idx="124">
                  <c:v>30</c:v>
                </c:pt>
                <c:pt idx="125">
                  <c:v>35</c:v>
                </c:pt>
                <c:pt idx="126">
                  <c:v>40</c:v>
                </c:pt>
                <c:pt idx="127">
                  <c:v>45</c:v>
                </c:pt>
                <c:pt idx="128">
                  <c:v>50</c:v>
                </c:pt>
                <c:pt idx="129">
                  <c:v>55</c:v>
                </c:pt>
                <c:pt idx="130">
                  <c:v>60</c:v>
                </c:pt>
                <c:pt idx="131">
                  <c:v>65</c:v>
                </c:pt>
                <c:pt idx="132">
                  <c:v>70</c:v>
                </c:pt>
                <c:pt idx="133">
                  <c:v>75</c:v>
                </c:pt>
                <c:pt idx="134">
                  <c:v>80</c:v>
                </c:pt>
                <c:pt idx="135">
                  <c:v>85</c:v>
                </c:pt>
                <c:pt idx="136">
                  <c:v>90</c:v>
                </c:pt>
                <c:pt idx="137">
                  <c:v>95</c:v>
                </c:pt>
                <c:pt idx="138">
                  <c:v>100</c:v>
                </c:pt>
                <c:pt idx="139">
                  <c:v>105</c:v>
                </c:pt>
                <c:pt idx="140">
                  <c:v>110</c:v>
                </c:pt>
                <c:pt idx="141">
                  <c:v>115</c:v>
                </c:pt>
                <c:pt idx="142">
                  <c:v>120</c:v>
                </c:pt>
                <c:pt idx="143">
                  <c:v>125</c:v>
                </c:pt>
                <c:pt idx="144">
                  <c:v>130</c:v>
                </c:pt>
                <c:pt idx="145">
                  <c:v>135</c:v>
                </c:pt>
                <c:pt idx="146">
                  <c:v>140</c:v>
                </c:pt>
                <c:pt idx="147">
                  <c:v>145</c:v>
                </c:pt>
                <c:pt idx="148">
                  <c:v>150</c:v>
                </c:pt>
                <c:pt idx="149">
                  <c:v>155</c:v>
                </c:pt>
                <c:pt idx="150">
                  <c:v>160</c:v>
                </c:pt>
                <c:pt idx="151">
                  <c:v>165</c:v>
                </c:pt>
                <c:pt idx="152">
                  <c:v>170</c:v>
                </c:pt>
                <c:pt idx="153">
                  <c:v>175</c:v>
                </c:pt>
                <c:pt idx="154">
                  <c:v>180</c:v>
                </c:pt>
                <c:pt idx="155">
                  <c:v>185</c:v>
                </c:pt>
                <c:pt idx="156">
                  <c:v>190</c:v>
                </c:pt>
                <c:pt idx="157">
                  <c:v>195</c:v>
                </c:pt>
                <c:pt idx="158">
                  <c:v>200</c:v>
                </c:pt>
                <c:pt idx="159">
                  <c:v>205</c:v>
                </c:pt>
                <c:pt idx="160">
                  <c:v>210</c:v>
                </c:pt>
                <c:pt idx="161">
                  <c:v>215</c:v>
                </c:pt>
                <c:pt idx="162">
                  <c:v>220</c:v>
                </c:pt>
                <c:pt idx="163">
                  <c:v>225</c:v>
                </c:pt>
                <c:pt idx="164">
                  <c:v>230</c:v>
                </c:pt>
                <c:pt idx="165">
                  <c:v>235</c:v>
                </c:pt>
                <c:pt idx="166">
                  <c:v>240</c:v>
                </c:pt>
                <c:pt idx="167">
                  <c:v>245</c:v>
                </c:pt>
                <c:pt idx="168">
                  <c:v>250</c:v>
                </c:pt>
                <c:pt idx="169">
                  <c:v>255</c:v>
                </c:pt>
                <c:pt idx="170">
                  <c:v>260</c:v>
                </c:pt>
                <c:pt idx="171">
                  <c:v>265</c:v>
                </c:pt>
                <c:pt idx="172">
                  <c:v>270</c:v>
                </c:pt>
                <c:pt idx="173">
                  <c:v>275</c:v>
                </c:pt>
                <c:pt idx="174">
                  <c:v>280</c:v>
                </c:pt>
                <c:pt idx="175">
                  <c:v>285</c:v>
                </c:pt>
                <c:pt idx="176">
                  <c:v>290</c:v>
                </c:pt>
                <c:pt idx="177">
                  <c:v>295</c:v>
                </c:pt>
                <c:pt idx="178">
                  <c:v>300</c:v>
                </c:pt>
                <c:pt idx="179">
                  <c:v>305</c:v>
                </c:pt>
                <c:pt idx="180">
                  <c:v>310</c:v>
                </c:pt>
                <c:pt idx="181">
                  <c:v>315</c:v>
                </c:pt>
                <c:pt idx="182">
                  <c:v>320</c:v>
                </c:pt>
                <c:pt idx="183">
                  <c:v>325</c:v>
                </c:pt>
                <c:pt idx="184">
                  <c:v>330</c:v>
                </c:pt>
                <c:pt idx="185">
                  <c:v>335</c:v>
                </c:pt>
                <c:pt idx="186">
                  <c:v>340</c:v>
                </c:pt>
                <c:pt idx="187">
                  <c:v>345</c:v>
                </c:pt>
                <c:pt idx="188">
                  <c:v>350</c:v>
                </c:pt>
                <c:pt idx="189">
                  <c:v>355</c:v>
                </c:pt>
                <c:pt idx="190">
                  <c:v>360</c:v>
                </c:pt>
                <c:pt idx="191">
                  <c:v>365</c:v>
                </c:pt>
                <c:pt idx="192">
                  <c:v>370</c:v>
                </c:pt>
                <c:pt idx="193">
                  <c:v>375</c:v>
                </c:pt>
                <c:pt idx="194">
                  <c:v>380</c:v>
                </c:pt>
                <c:pt idx="195">
                  <c:v>385</c:v>
                </c:pt>
                <c:pt idx="196">
                  <c:v>390</c:v>
                </c:pt>
                <c:pt idx="197">
                  <c:v>395</c:v>
                </c:pt>
                <c:pt idx="198">
                  <c:v>400</c:v>
                </c:pt>
                <c:pt idx="199">
                  <c:v>405</c:v>
                </c:pt>
                <c:pt idx="200">
                  <c:v>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D-43A2-8B2B-36CF505DF32A}"/>
            </c:ext>
          </c:extLst>
        </c:ser>
        <c:ser>
          <c:idx val="1"/>
          <c:order val="1"/>
          <c:tx>
            <c:strRef>
              <c:f>Data!$B$7</c:f>
              <c:strCache>
                <c:ptCount val="1"/>
                <c:pt idx="0">
                  <c:v>LARGO A LA VISTA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Data!$A$10:$A$210</c:f>
              <c:numCache>
                <c:formatCode>"$"\ #,##0;[Red]\-"$"\ #,##0</c:formatCode>
                <c:ptCount val="201"/>
                <c:pt idx="0">
                  <c:v>2350</c:v>
                </c:pt>
                <c:pt idx="1">
                  <c:v>2355</c:v>
                </c:pt>
                <c:pt idx="2">
                  <c:v>2360</c:v>
                </c:pt>
                <c:pt idx="3">
                  <c:v>2365</c:v>
                </c:pt>
                <c:pt idx="4">
                  <c:v>2370</c:v>
                </c:pt>
                <c:pt idx="5">
                  <c:v>2375</c:v>
                </c:pt>
                <c:pt idx="6">
                  <c:v>2380</c:v>
                </c:pt>
                <c:pt idx="7">
                  <c:v>2385</c:v>
                </c:pt>
                <c:pt idx="8">
                  <c:v>2390</c:v>
                </c:pt>
                <c:pt idx="9">
                  <c:v>2395</c:v>
                </c:pt>
                <c:pt idx="10">
                  <c:v>2400</c:v>
                </c:pt>
                <c:pt idx="11">
                  <c:v>2405</c:v>
                </c:pt>
                <c:pt idx="12">
                  <c:v>2410</c:v>
                </c:pt>
                <c:pt idx="13">
                  <c:v>2415</c:v>
                </c:pt>
                <c:pt idx="14">
                  <c:v>2420</c:v>
                </c:pt>
                <c:pt idx="15">
                  <c:v>2425</c:v>
                </c:pt>
                <c:pt idx="16">
                  <c:v>2430</c:v>
                </c:pt>
                <c:pt idx="17">
                  <c:v>2435</c:v>
                </c:pt>
                <c:pt idx="18">
                  <c:v>2440</c:v>
                </c:pt>
                <c:pt idx="19">
                  <c:v>2445</c:v>
                </c:pt>
                <c:pt idx="20">
                  <c:v>2450</c:v>
                </c:pt>
                <c:pt idx="21">
                  <c:v>2455</c:v>
                </c:pt>
                <c:pt idx="22">
                  <c:v>2460</c:v>
                </c:pt>
                <c:pt idx="23">
                  <c:v>2465</c:v>
                </c:pt>
                <c:pt idx="24">
                  <c:v>2470</c:v>
                </c:pt>
                <c:pt idx="25">
                  <c:v>2475</c:v>
                </c:pt>
                <c:pt idx="26">
                  <c:v>2480</c:v>
                </c:pt>
                <c:pt idx="27">
                  <c:v>2485</c:v>
                </c:pt>
                <c:pt idx="28">
                  <c:v>2490</c:v>
                </c:pt>
                <c:pt idx="29">
                  <c:v>2495</c:v>
                </c:pt>
                <c:pt idx="30">
                  <c:v>2500</c:v>
                </c:pt>
                <c:pt idx="31">
                  <c:v>2505</c:v>
                </c:pt>
                <c:pt idx="32">
                  <c:v>2510</c:v>
                </c:pt>
                <c:pt idx="33">
                  <c:v>2515</c:v>
                </c:pt>
                <c:pt idx="34">
                  <c:v>2520</c:v>
                </c:pt>
                <c:pt idx="35">
                  <c:v>2525</c:v>
                </c:pt>
                <c:pt idx="36">
                  <c:v>2530</c:v>
                </c:pt>
                <c:pt idx="37">
                  <c:v>2535</c:v>
                </c:pt>
                <c:pt idx="38">
                  <c:v>2540</c:v>
                </c:pt>
                <c:pt idx="39">
                  <c:v>2545</c:v>
                </c:pt>
                <c:pt idx="40">
                  <c:v>2550</c:v>
                </c:pt>
                <c:pt idx="41">
                  <c:v>2555</c:v>
                </c:pt>
                <c:pt idx="42">
                  <c:v>2560</c:v>
                </c:pt>
                <c:pt idx="43">
                  <c:v>2565</c:v>
                </c:pt>
                <c:pt idx="44">
                  <c:v>2570</c:v>
                </c:pt>
                <c:pt idx="45">
                  <c:v>2575</c:v>
                </c:pt>
                <c:pt idx="46">
                  <c:v>2580</c:v>
                </c:pt>
                <c:pt idx="47">
                  <c:v>2585</c:v>
                </c:pt>
                <c:pt idx="48">
                  <c:v>2590</c:v>
                </c:pt>
                <c:pt idx="49">
                  <c:v>2595</c:v>
                </c:pt>
                <c:pt idx="50">
                  <c:v>2600</c:v>
                </c:pt>
                <c:pt idx="51">
                  <c:v>2605</c:v>
                </c:pt>
                <c:pt idx="52">
                  <c:v>2610</c:v>
                </c:pt>
                <c:pt idx="53">
                  <c:v>2615</c:v>
                </c:pt>
                <c:pt idx="54">
                  <c:v>2620</c:v>
                </c:pt>
                <c:pt idx="55">
                  <c:v>2625</c:v>
                </c:pt>
                <c:pt idx="56">
                  <c:v>2630</c:v>
                </c:pt>
                <c:pt idx="57">
                  <c:v>2635</c:v>
                </c:pt>
                <c:pt idx="58">
                  <c:v>2640</c:v>
                </c:pt>
                <c:pt idx="59">
                  <c:v>2645</c:v>
                </c:pt>
                <c:pt idx="60">
                  <c:v>2650</c:v>
                </c:pt>
                <c:pt idx="61">
                  <c:v>2655</c:v>
                </c:pt>
                <c:pt idx="62">
                  <c:v>2660</c:v>
                </c:pt>
                <c:pt idx="63">
                  <c:v>2665</c:v>
                </c:pt>
                <c:pt idx="64">
                  <c:v>2670</c:v>
                </c:pt>
                <c:pt idx="65">
                  <c:v>2675</c:v>
                </c:pt>
                <c:pt idx="66">
                  <c:v>2680</c:v>
                </c:pt>
                <c:pt idx="67">
                  <c:v>2685</c:v>
                </c:pt>
                <c:pt idx="68">
                  <c:v>2690</c:v>
                </c:pt>
                <c:pt idx="69">
                  <c:v>2695</c:v>
                </c:pt>
                <c:pt idx="70">
                  <c:v>2700</c:v>
                </c:pt>
                <c:pt idx="71">
                  <c:v>2705</c:v>
                </c:pt>
                <c:pt idx="72">
                  <c:v>2710</c:v>
                </c:pt>
                <c:pt idx="73">
                  <c:v>2715</c:v>
                </c:pt>
                <c:pt idx="74">
                  <c:v>2720</c:v>
                </c:pt>
                <c:pt idx="75">
                  <c:v>2725</c:v>
                </c:pt>
                <c:pt idx="76">
                  <c:v>2730</c:v>
                </c:pt>
                <c:pt idx="77">
                  <c:v>2735</c:v>
                </c:pt>
                <c:pt idx="78">
                  <c:v>2740</c:v>
                </c:pt>
                <c:pt idx="79">
                  <c:v>2745</c:v>
                </c:pt>
                <c:pt idx="80">
                  <c:v>2750</c:v>
                </c:pt>
                <c:pt idx="81">
                  <c:v>2755</c:v>
                </c:pt>
                <c:pt idx="82">
                  <c:v>2760</c:v>
                </c:pt>
                <c:pt idx="83">
                  <c:v>2765</c:v>
                </c:pt>
                <c:pt idx="84">
                  <c:v>2770</c:v>
                </c:pt>
                <c:pt idx="85">
                  <c:v>2775</c:v>
                </c:pt>
                <c:pt idx="86">
                  <c:v>2780</c:v>
                </c:pt>
                <c:pt idx="87">
                  <c:v>2785</c:v>
                </c:pt>
                <c:pt idx="88">
                  <c:v>2790</c:v>
                </c:pt>
                <c:pt idx="89">
                  <c:v>2795</c:v>
                </c:pt>
                <c:pt idx="90">
                  <c:v>2800</c:v>
                </c:pt>
                <c:pt idx="91">
                  <c:v>2805</c:v>
                </c:pt>
                <c:pt idx="92">
                  <c:v>2810</c:v>
                </c:pt>
                <c:pt idx="93">
                  <c:v>2815</c:v>
                </c:pt>
                <c:pt idx="94">
                  <c:v>2820</c:v>
                </c:pt>
                <c:pt idx="95">
                  <c:v>2825</c:v>
                </c:pt>
                <c:pt idx="96">
                  <c:v>2830</c:v>
                </c:pt>
                <c:pt idx="97">
                  <c:v>2835</c:v>
                </c:pt>
                <c:pt idx="98">
                  <c:v>2840</c:v>
                </c:pt>
                <c:pt idx="99">
                  <c:v>2845</c:v>
                </c:pt>
                <c:pt idx="100">
                  <c:v>2850</c:v>
                </c:pt>
                <c:pt idx="101">
                  <c:v>2855</c:v>
                </c:pt>
                <c:pt idx="102">
                  <c:v>2860</c:v>
                </c:pt>
                <c:pt idx="103">
                  <c:v>2865</c:v>
                </c:pt>
                <c:pt idx="104">
                  <c:v>2870</c:v>
                </c:pt>
                <c:pt idx="105">
                  <c:v>2875</c:v>
                </c:pt>
                <c:pt idx="106">
                  <c:v>2880</c:v>
                </c:pt>
                <c:pt idx="107">
                  <c:v>2885</c:v>
                </c:pt>
                <c:pt idx="108">
                  <c:v>2890</c:v>
                </c:pt>
                <c:pt idx="109">
                  <c:v>2895</c:v>
                </c:pt>
                <c:pt idx="110">
                  <c:v>2900</c:v>
                </c:pt>
                <c:pt idx="111">
                  <c:v>2905</c:v>
                </c:pt>
                <c:pt idx="112">
                  <c:v>2910</c:v>
                </c:pt>
                <c:pt idx="113">
                  <c:v>2915</c:v>
                </c:pt>
                <c:pt idx="114">
                  <c:v>2920</c:v>
                </c:pt>
                <c:pt idx="115">
                  <c:v>2925</c:v>
                </c:pt>
                <c:pt idx="116">
                  <c:v>2930</c:v>
                </c:pt>
                <c:pt idx="117">
                  <c:v>2935</c:v>
                </c:pt>
                <c:pt idx="118">
                  <c:v>2940</c:v>
                </c:pt>
                <c:pt idx="119">
                  <c:v>2945</c:v>
                </c:pt>
                <c:pt idx="120">
                  <c:v>2950</c:v>
                </c:pt>
                <c:pt idx="121">
                  <c:v>2955</c:v>
                </c:pt>
                <c:pt idx="122">
                  <c:v>2960</c:v>
                </c:pt>
                <c:pt idx="123">
                  <c:v>2965</c:v>
                </c:pt>
                <c:pt idx="124">
                  <c:v>2970</c:v>
                </c:pt>
                <c:pt idx="125">
                  <c:v>2975</c:v>
                </c:pt>
                <c:pt idx="126">
                  <c:v>2980</c:v>
                </c:pt>
                <c:pt idx="127">
                  <c:v>2985</c:v>
                </c:pt>
                <c:pt idx="128">
                  <c:v>2990</c:v>
                </c:pt>
                <c:pt idx="129">
                  <c:v>2995</c:v>
                </c:pt>
                <c:pt idx="130">
                  <c:v>3000</c:v>
                </c:pt>
                <c:pt idx="131">
                  <c:v>3005</c:v>
                </c:pt>
                <c:pt idx="132">
                  <c:v>3010</c:v>
                </c:pt>
                <c:pt idx="133">
                  <c:v>3015</c:v>
                </c:pt>
                <c:pt idx="134">
                  <c:v>3020</c:v>
                </c:pt>
                <c:pt idx="135">
                  <c:v>3025</c:v>
                </c:pt>
                <c:pt idx="136">
                  <c:v>3030</c:v>
                </c:pt>
                <c:pt idx="137">
                  <c:v>3035</c:v>
                </c:pt>
                <c:pt idx="138">
                  <c:v>3040</c:v>
                </c:pt>
                <c:pt idx="139">
                  <c:v>3045</c:v>
                </c:pt>
                <c:pt idx="140">
                  <c:v>3050</c:v>
                </c:pt>
                <c:pt idx="141">
                  <c:v>3055</c:v>
                </c:pt>
                <c:pt idx="142">
                  <c:v>3060</c:v>
                </c:pt>
                <c:pt idx="143">
                  <c:v>3065</c:v>
                </c:pt>
                <c:pt idx="144">
                  <c:v>3070</c:v>
                </c:pt>
                <c:pt idx="145">
                  <c:v>3075</c:v>
                </c:pt>
                <c:pt idx="146">
                  <c:v>3080</c:v>
                </c:pt>
                <c:pt idx="147">
                  <c:v>3085</c:v>
                </c:pt>
                <c:pt idx="148">
                  <c:v>3090</c:v>
                </c:pt>
                <c:pt idx="149">
                  <c:v>3095</c:v>
                </c:pt>
                <c:pt idx="150">
                  <c:v>3100</c:v>
                </c:pt>
                <c:pt idx="151">
                  <c:v>3105</c:v>
                </c:pt>
                <c:pt idx="152">
                  <c:v>3110</c:v>
                </c:pt>
                <c:pt idx="153">
                  <c:v>3115</c:v>
                </c:pt>
                <c:pt idx="154">
                  <c:v>3120</c:v>
                </c:pt>
                <c:pt idx="155">
                  <c:v>3125</c:v>
                </c:pt>
                <c:pt idx="156">
                  <c:v>3130</c:v>
                </c:pt>
                <c:pt idx="157">
                  <c:v>3135</c:v>
                </c:pt>
                <c:pt idx="158">
                  <c:v>3140</c:v>
                </c:pt>
                <c:pt idx="159">
                  <c:v>3145</c:v>
                </c:pt>
                <c:pt idx="160">
                  <c:v>3150</c:v>
                </c:pt>
                <c:pt idx="161">
                  <c:v>3155</c:v>
                </c:pt>
                <c:pt idx="162">
                  <c:v>3160</c:v>
                </c:pt>
                <c:pt idx="163">
                  <c:v>3165</c:v>
                </c:pt>
                <c:pt idx="164">
                  <c:v>3170</c:v>
                </c:pt>
                <c:pt idx="165">
                  <c:v>3175</c:v>
                </c:pt>
                <c:pt idx="166">
                  <c:v>3180</c:v>
                </c:pt>
                <c:pt idx="167">
                  <c:v>3185</c:v>
                </c:pt>
                <c:pt idx="168">
                  <c:v>3190</c:v>
                </c:pt>
                <c:pt idx="169">
                  <c:v>3195</c:v>
                </c:pt>
                <c:pt idx="170">
                  <c:v>3200</c:v>
                </c:pt>
                <c:pt idx="171">
                  <c:v>3205</c:v>
                </c:pt>
                <c:pt idx="172">
                  <c:v>3210</c:v>
                </c:pt>
                <c:pt idx="173">
                  <c:v>3215</c:v>
                </c:pt>
                <c:pt idx="174">
                  <c:v>3220</c:v>
                </c:pt>
                <c:pt idx="175">
                  <c:v>3225</c:v>
                </c:pt>
                <c:pt idx="176">
                  <c:v>3230</c:v>
                </c:pt>
                <c:pt idx="177">
                  <c:v>3235</c:v>
                </c:pt>
                <c:pt idx="178">
                  <c:v>3240</c:v>
                </c:pt>
                <c:pt idx="179">
                  <c:v>3245</c:v>
                </c:pt>
                <c:pt idx="180">
                  <c:v>3250</c:v>
                </c:pt>
                <c:pt idx="181">
                  <c:v>3255</c:v>
                </c:pt>
                <c:pt idx="182">
                  <c:v>3260</c:v>
                </c:pt>
                <c:pt idx="183">
                  <c:v>3265</c:v>
                </c:pt>
                <c:pt idx="184">
                  <c:v>3270</c:v>
                </c:pt>
                <c:pt idx="185">
                  <c:v>3275</c:v>
                </c:pt>
                <c:pt idx="186">
                  <c:v>3280</c:v>
                </c:pt>
                <c:pt idx="187">
                  <c:v>3285</c:v>
                </c:pt>
                <c:pt idx="188">
                  <c:v>3290</c:v>
                </c:pt>
                <c:pt idx="189">
                  <c:v>3295</c:v>
                </c:pt>
                <c:pt idx="190">
                  <c:v>3300</c:v>
                </c:pt>
                <c:pt idx="191">
                  <c:v>3305</c:v>
                </c:pt>
                <c:pt idx="192">
                  <c:v>3310</c:v>
                </c:pt>
                <c:pt idx="193">
                  <c:v>3315</c:v>
                </c:pt>
                <c:pt idx="194">
                  <c:v>3320</c:v>
                </c:pt>
                <c:pt idx="195">
                  <c:v>3325</c:v>
                </c:pt>
                <c:pt idx="196">
                  <c:v>3330</c:v>
                </c:pt>
                <c:pt idx="197">
                  <c:v>3335</c:v>
                </c:pt>
                <c:pt idx="198">
                  <c:v>3340</c:v>
                </c:pt>
                <c:pt idx="199">
                  <c:v>3345</c:v>
                </c:pt>
                <c:pt idx="200">
                  <c:v>3350</c:v>
                </c:pt>
              </c:numCache>
            </c:numRef>
          </c:cat>
          <c:val>
            <c:numRef>
              <c:f>Data!$B$10:$B$210</c:f>
              <c:numCache>
                <c:formatCode>"$"\ #,##0.00;[Red]\-"$"\ #,##0.00</c:formatCode>
                <c:ptCount val="201"/>
                <c:pt idx="0">
                  <c:v>-500</c:v>
                </c:pt>
                <c:pt idx="1">
                  <c:v>-495</c:v>
                </c:pt>
                <c:pt idx="2">
                  <c:v>-490</c:v>
                </c:pt>
                <c:pt idx="3">
                  <c:v>-485</c:v>
                </c:pt>
                <c:pt idx="4">
                  <c:v>-480</c:v>
                </c:pt>
                <c:pt idx="5">
                  <c:v>-475</c:v>
                </c:pt>
                <c:pt idx="6">
                  <c:v>-470</c:v>
                </c:pt>
                <c:pt idx="7">
                  <c:v>-465</c:v>
                </c:pt>
                <c:pt idx="8">
                  <c:v>-460</c:v>
                </c:pt>
                <c:pt idx="9">
                  <c:v>-455</c:v>
                </c:pt>
                <c:pt idx="10">
                  <c:v>-450</c:v>
                </c:pt>
                <c:pt idx="11">
                  <c:v>-445</c:v>
                </c:pt>
                <c:pt idx="12">
                  <c:v>-440</c:v>
                </c:pt>
                <c:pt idx="13">
                  <c:v>-435</c:v>
                </c:pt>
                <c:pt idx="14">
                  <c:v>-430</c:v>
                </c:pt>
                <c:pt idx="15">
                  <c:v>-425</c:v>
                </c:pt>
                <c:pt idx="16">
                  <c:v>-420</c:v>
                </c:pt>
                <c:pt idx="17">
                  <c:v>-415</c:v>
                </c:pt>
                <c:pt idx="18">
                  <c:v>-410</c:v>
                </c:pt>
                <c:pt idx="19">
                  <c:v>-405</c:v>
                </c:pt>
                <c:pt idx="20">
                  <c:v>-400</c:v>
                </c:pt>
                <c:pt idx="21">
                  <c:v>-395</c:v>
                </c:pt>
                <c:pt idx="22">
                  <c:v>-390</c:v>
                </c:pt>
                <c:pt idx="23">
                  <c:v>-385</c:v>
                </c:pt>
                <c:pt idx="24">
                  <c:v>-380</c:v>
                </c:pt>
                <c:pt idx="25">
                  <c:v>-375</c:v>
                </c:pt>
                <c:pt idx="26">
                  <c:v>-370</c:v>
                </c:pt>
                <c:pt idx="27">
                  <c:v>-365</c:v>
                </c:pt>
                <c:pt idx="28">
                  <c:v>-360</c:v>
                </c:pt>
                <c:pt idx="29">
                  <c:v>-355</c:v>
                </c:pt>
                <c:pt idx="30">
                  <c:v>-350</c:v>
                </c:pt>
                <c:pt idx="31">
                  <c:v>-345</c:v>
                </c:pt>
                <c:pt idx="32">
                  <c:v>-340</c:v>
                </c:pt>
                <c:pt idx="33">
                  <c:v>-335</c:v>
                </c:pt>
                <c:pt idx="34">
                  <c:v>-330</c:v>
                </c:pt>
                <c:pt idx="35">
                  <c:v>-325</c:v>
                </c:pt>
                <c:pt idx="36">
                  <c:v>-320</c:v>
                </c:pt>
                <c:pt idx="37">
                  <c:v>-315</c:v>
                </c:pt>
                <c:pt idx="38">
                  <c:v>-310</c:v>
                </c:pt>
                <c:pt idx="39">
                  <c:v>-305</c:v>
                </c:pt>
                <c:pt idx="40">
                  <c:v>-300</c:v>
                </c:pt>
                <c:pt idx="41">
                  <c:v>-295</c:v>
                </c:pt>
                <c:pt idx="42">
                  <c:v>-290</c:v>
                </c:pt>
                <c:pt idx="43">
                  <c:v>-285</c:v>
                </c:pt>
                <c:pt idx="44">
                  <c:v>-280</c:v>
                </c:pt>
                <c:pt idx="45">
                  <c:v>-275</c:v>
                </c:pt>
                <c:pt idx="46">
                  <c:v>-270</c:v>
                </c:pt>
                <c:pt idx="47">
                  <c:v>-265</c:v>
                </c:pt>
                <c:pt idx="48">
                  <c:v>-260</c:v>
                </c:pt>
                <c:pt idx="49">
                  <c:v>-255</c:v>
                </c:pt>
                <c:pt idx="50">
                  <c:v>-250</c:v>
                </c:pt>
                <c:pt idx="51">
                  <c:v>-245</c:v>
                </c:pt>
                <c:pt idx="52">
                  <c:v>-240</c:v>
                </c:pt>
                <c:pt idx="53">
                  <c:v>-235</c:v>
                </c:pt>
                <c:pt idx="54">
                  <c:v>-230</c:v>
                </c:pt>
                <c:pt idx="55">
                  <c:v>-225</c:v>
                </c:pt>
                <c:pt idx="56">
                  <c:v>-220</c:v>
                </c:pt>
                <c:pt idx="57">
                  <c:v>-215</c:v>
                </c:pt>
                <c:pt idx="58">
                  <c:v>-210</c:v>
                </c:pt>
                <c:pt idx="59">
                  <c:v>-205</c:v>
                </c:pt>
                <c:pt idx="60">
                  <c:v>-200</c:v>
                </c:pt>
                <c:pt idx="61">
                  <c:v>-195</c:v>
                </c:pt>
                <c:pt idx="62">
                  <c:v>-190</c:v>
                </c:pt>
                <c:pt idx="63">
                  <c:v>-185</c:v>
                </c:pt>
                <c:pt idx="64">
                  <c:v>-180</c:v>
                </c:pt>
                <c:pt idx="65">
                  <c:v>-175</c:v>
                </c:pt>
                <c:pt idx="66">
                  <c:v>-170</c:v>
                </c:pt>
                <c:pt idx="67">
                  <c:v>-165</c:v>
                </c:pt>
                <c:pt idx="68">
                  <c:v>-160</c:v>
                </c:pt>
                <c:pt idx="69">
                  <c:v>-155</c:v>
                </c:pt>
                <c:pt idx="70">
                  <c:v>-150</c:v>
                </c:pt>
                <c:pt idx="71">
                  <c:v>-145</c:v>
                </c:pt>
                <c:pt idx="72">
                  <c:v>-140</c:v>
                </c:pt>
                <c:pt idx="73">
                  <c:v>-135</c:v>
                </c:pt>
                <c:pt idx="74">
                  <c:v>-130</c:v>
                </c:pt>
                <c:pt idx="75">
                  <c:v>-125</c:v>
                </c:pt>
                <c:pt idx="76">
                  <c:v>-120</c:v>
                </c:pt>
                <c:pt idx="77">
                  <c:v>-115</c:v>
                </c:pt>
                <c:pt idx="78">
                  <c:v>-110</c:v>
                </c:pt>
                <c:pt idx="79">
                  <c:v>-105</c:v>
                </c:pt>
                <c:pt idx="80">
                  <c:v>-100</c:v>
                </c:pt>
                <c:pt idx="81">
                  <c:v>-95</c:v>
                </c:pt>
                <c:pt idx="82">
                  <c:v>-90</c:v>
                </c:pt>
                <c:pt idx="83">
                  <c:v>-85</c:v>
                </c:pt>
                <c:pt idx="84">
                  <c:v>-80</c:v>
                </c:pt>
                <c:pt idx="85">
                  <c:v>-75</c:v>
                </c:pt>
                <c:pt idx="86">
                  <c:v>-70</c:v>
                </c:pt>
                <c:pt idx="87">
                  <c:v>-65</c:v>
                </c:pt>
                <c:pt idx="88">
                  <c:v>-60</c:v>
                </c:pt>
                <c:pt idx="89">
                  <c:v>-55</c:v>
                </c:pt>
                <c:pt idx="90">
                  <c:v>-50</c:v>
                </c:pt>
                <c:pt idx="91">
                  <c:v>-45</c:v>
                </c:pt>
                <c:pt idx="92">
                  <c:v>-40</c:v>
                </c:pt>
                <c:pt idx="93">
                  <c:v>-35</c:v>
                </c:pt>
                <c:pt idx="94">
                  <c:v>-30</c:v>
                </c:pt>
                <c:pt idx="95">
                  <c:v>-25</c:v>
                </c:pt>
                <c:pt idx="96">
                  <c:v>-20</c:v>
                </c:pt>
                <c:pt idx="97">
                  <c:v>-15</c:v>
                </c:pt>
                <c:pt idx="98">
                  <c:v>-10</c:v>
                </c:pt>
                <c:pt idx="99">
                  <c:v>-5</c:v>
                </c:pt>
                <c:pt idx="100">
                  <c:v>0</c:v>
                </c:pt>
                <c:pt idx="101">
                  <c:v>5</c:v>
                </c:pt>
                <c:pt idx="102">
                  <c:v>10</c:v>
                </c:pt>
                <c:pt idx="103">
                  <c:v>15</c:v>
                </c:pt>
                <c:pt idx="104">
                  <c:v>20</c:v>
                </c:pt>
                <c:pt idx="105">
                  <c:v>25</c:v>
                </c:pt>
                <c:pt idx="106">
                  <c:v>30</c:v>
                </c:pt>
                <c:pt idx="107">
                  <c:v>35</c:v>
                </c:pt>
                <c:pt idx="108">
                  <c:v>40</c:v>
                </c:pt>
                <c:pt idx="109">
                  <c:v>45</c:v>
                </c:pt>
                <c:pt idx="110">
                  <c:v>50</c:v>
                </c:pt>
                <c:pt idx="111">
                  <c:v>55</c:v>
                </c:pt>
                <c:pt idx="112">
                  <c:v>60</c:v>
                </c:pt>
                <c:pt idx="113">
                  <c:v>65</c:v>
                </c:pt>
                <c:pt idx="114">
                  <c:v>70</c:v>
                </c:pt>
                <c:pt idx="115">
                  <c:v>75</c:v>
                </c:pt>
                <c:pt idx="116">
                  <c:v>80</c:v>
                </c:pt>
                <c:pt idx="117">
                  <c:v>85</c:v>
                </c:pt>
                <c:pt idx="118">
                  <c:v>90</c:v>
                </c:pt>
                <c:pt idx="119">
                  <c:v>95</c:v>
                </c:pt>
                <c:pt idx="120">
                  <c:v>100</c:v>
                </c:pt>
                <c:pt idx="121">
                  <c:v>105</c:v>
                </c:pt>
                <c:pt idx="122">
                  <c:v>110</c:v>
                </c:pt>
                <c:pt idx="123">
                  <c:v>115</c:v>
                </c:pt>
                <c:pt idx="124">
                  <c:v>120</c:v>
                </c:pt>
                <c:pt idx="125">
                  <c:v>125</c:v>
                </c:pt>
                <c:pt idx="126">
                  <c:v>130</c:v>
                </c:pt>
                <c:pt idx="127">
                  <c:v>135</c:v>
                </c:pt>
                <c:pt idx="128">
                  <c:v>140</c:v>
                </c:pt>
                <c:pt idx="129">
                  <c:v>145</c:v>
                </c:pt>
                <c:pt idx="130">
                  <c:v>150</c:v>
                </c:pt>
                <c:pt idx="131">
                  <c:v>155</c:v>
                </c:pt>
                <c:pt idx="132">
                  <c:v>160</c:v>
                </c:pt>
                <c:pt idx="133">
                  <c:v>165</c:v>
                </c:pt>
                <c:pt idx="134">
                  <c:v>170</c:v>
                </c:pt>
                <c:pt idx="135">
                  <c:v>175</c:v>
                </c:pt>
                <c:pt idx="136">
                  <c:v>180</c:v>
                </c:pt>
                <c:pt idx="137">
                  <c:v>185</c:v>
                </c:pt>
                <c:pt idx="138">
                  <c:v>190</c:v>
                </c:pt>
                <c:pt idx="139">
                  <c:v>195</c:v>
                </c:pt>
                <c:pt idx="140">
                  <c:v>200</c:v>
                </c:pt>
                <c:pt idx="141">
                  <c:v>205</c:v>
                </c:pt>
                <c:pt idx="142">
                  <c:v>210</c:v>
                </c:pt>
                <c:pt idx="143">
                  <c:v>215</c:v>
                </c:pt>
                <c:pt idx="144">
                  <c:v>220</c:v>
                </c:pt>
                <c:pt idx="145">
                  <c:v>225</c:v>
                </c:pt>
                <c:pt idx="146">
                  <c:v>230</c:v>
                </c:pt>
                <c:pt idx="147">
                  <c:v>235</c:v>
                </c:pt>
                <c:pt idx="148">
                  <c:v>240</c:v>
                </c:pt>
                <c:pt idx="149">
                  <c:v>245</c:v>
                </c:pt>
                <c:pt idx="150">
                  <c:v>250</c:v>
                </c:pt>
                <c:pt idx="151">
                  <c:v>255</c:v>
                </c:pt>
                <c:pt idx="152">
                  <c:v>260</c:v>
                </c:pt>
                <c:pt idx="153">
                  <c:v>265</c:v>
                </c:pt>
                <c:pt idx="154">
                  <c:v>270</c:v>
                </c:pt>
                <c:pt idx="155">
                  <c:v>275</c:v>
                </c:pt>
                <c:pt idx="156">
                  <c:v>280</c:v>
                </c:pt>
                <c:pt idx="157">
                  <c:v>285</c:v>
                </c:pt>
                <c:pt idx="158">
                  <c:v>290</c:v>
                </c:pt>
                <c:pt idx="159">
                  <c:v>295</c:v>
                </c:pt>
                <c:pt idx="160">
                  <c:v>300</c:v>
                </c:pt>
                <c:pt idx="161">
                  <c:v>305</c:v>
                </c:pt>
                <c:pt idx="162">
                  <c:v>310</c:v>
                </c:pt>
                <c:pt idx="163">
                  <c:v>315</c:v>
                </c:pt>
                <c:pt idx="164">
                  <c:v>320</c:v>
                </c:pt>
                <c:pt idx="165">
                  <c:v>325</c:v>
                </c:pt>
                <c:pt idx="166">
                  <c:v>330</c:v>
                </c:pt>
                <c:pt idx="167">
                  <c:v>335</c:v>
                </c:pt>
                <c:pt idx="168">
                  <c:v>340</c:v>
                </c:pt>
                <c:pt idx="169">
                  <c:v>345</c:v>
                </c:pt>
                <c:pt idx="170">
                  <c:v>350</c:v>
                </c:pt>
                <c:pt idx="171">
                  <c:v>355</c:v>
                </c:pt>
                <c:pt idx="172">
                  <c:v>360</c:v>
                </c:pt>
                <c:pt idx="173">
                  <c:v>365</c:v>
                </c:pt>
                <c:pt idx="174">
                  <c:v>370</c:v>
                </c:pt>
                <c:pt idx="175">
                  <c:v>375</c:v>
                </c:pt>
                <c:pt idx="176">
                  <c:v>380</c:v>
                </c:pt>
                <c:pt idx="177">
                  <c:v>385</c:v>
                </c:pt>
                <c:pt idx="178">
                  <c:v>390</c:v>
                </c:pt>
                <c:pt idx="179">
                  <c:v>395</c:v>
                </c:pt>
                <c:pt idx="180">
                  <c:v>400</c:v>
                </c:pt>
                <c:pt idx="181">
                  <c:v>405</c:v>
                </c:pt>
                <c:pt idx="182">
                  <c:v>410</c:v>
                </c:pt>
                <c:pt idx="183">
                  <c:v>415</c:v>
                </c:pt>
                <c:pt idx="184">
                  <c:v>420</c:v>
                </c:pt>
                <c:pt idx="185">
                  <c:v>425</c:v>
                </c:pt>
                <c:pt idx="186">
                  <c:v>430</c:v>
                </c:pt>
                <c:pt idx="187">
                  <c:v>435</c:v>
                </c:pt>
                <c:pt idx="188">
                  <c:v>440</c:v>
                </c:pt>
                <c:pt idx="189">
                  <c:v>445</c:v>
                </c:pt>
                <c:pt idx="190">
                  <c:v>450</c:v>
                </c:pt>
                <c:pt idx="191">
                  <c:v>455</c:v>
                </c:pt>
                <c:pt idx="192">
                  <c:v>460</c:v>
                </c:pt>
                <c:pt idx="193">
                  <c:v>465</c:v>
                </c:pt>
                <c:pt idx="194">
                  <c:v>470</c:v>
                </c:pt>
                <c:pt idx="195">
                  <c:v>475</c:v>
                </c:pt>
                <c:pt idx="196">
                  <c:v>480</c:v>
                </c:pt>
                <c:pt idx="197">
                  <c:v>485</c:v>
                </c:pt>
                <c:pt idx="198">
                  <c:v>490</c:v>
                </c:pt>
                <c:pt idx="199">
                  <c:v>495</c:v>
                </c:pt>
                <c:pt idx="200">
                  <c:v>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D-43A2-8B2B-36CF505DF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185729840"/>
        <c:axId val="-1185744528"/>
      </c:lineChart>
      <c:catAx>
        <c:axId val="-1185729840"/>
        <c:scaling>
          <c:orientation val="minMax"/>
        </c:scaling>
        <c:delete val="0"/>
        <c:axPos val="b"/>
        <c:numFmt formatCode="&quot;$&quot;\ #,##0;[Red]\-&quot;$&quot;\ 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44528"/>
        <c:crosses val="autoZero"/>
        <c:auto val="1"/>
        <c:lblAlgn val="ctr"/>
        <c:lblOffset val="100"/>
        <c:noMultiLvlLbl val="0"/>
      </c:catAx>
      <c:valAx>
        <c:axId val="-118574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\ #,##0.00;[Red]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1185729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/>
  <sheetViews>
    <sheetView zoomScale="7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600-000000000000}">
  <sheetPr/>
  <sheetViews>
    <sheetView zoomScale="7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0.74423</cdr:x>
      <cdr:y>0.40824</cdr:y>
    </cdr:from>
    <cdr:to>
      <cdr:x>0.93312</cdr:x>
      <cdr:y>0.46279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6462127" y="2575387"/>
          <a:ext cx="1640119" cy="3441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1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Down</a:t>
          </a:r>
          <a:r>
            <a:rPr lang="es-ES" sz="1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 Inside Risk</a:t>
          </a:r>
          <a:endParaRPr lang="es-ES" sz="16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0.19588</cdr:x>
      <cdr:y>0.80656</cdr:y>
    </cdr:from>
    <cdr:to>
      <cdr:x>0.33056</cdr:x>
      <cdr:y>0.86111</cdr:y>
    </cdr:to>
    <cdr:sp macro="" textlink="">
      <cdr:nvSpPr>
        <cdr:cNvPr id="3" name="Rectángulo 2"/>
        <cdr:cNvSpPr/>
      </cdr:nvSpPr>
      <cdr:spPr>
        <a:xfrm xmlns:a="http://schemas.openxmlformats.org/drawingml/2006/main">
          <a:off x="1700847" y="5088272"/>
          <a:ext cx="1169417" cy="3441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s-ES" sz="1600" b="1" cap="none" spc="0">
              <a:ln w="9525">
                <a:solidFill>
                  <a:schemeClr val="tx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Upside Risk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0.11521</cdr:x>
      <cdr:y>0.42225</cdr:y>
    </cdr:from>
    <cdr:to>
      <cdr:x>0.3041</cdr:x>
      <cdr:y>0.4768</cdr:y>
    </cdr:to>
    <cdr:sp macro="" textlink="">
      <cdr:nvSpPr>
        <cdr:cNvPr id="2" name="Rectángulo 1"/>
        <cdr:cNvSpPr/>
      </cdr:nvSpPr>
      <cdr:spPr>
        <a:xfrm xmlns:a="http://schemas.openxmlformats.org/drawingml/2006/main">
          <a:off x="1000339" y="2663805"/>
          <a:ext cx="1640120" cy="344134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Down</a:t>
          </a:r>
          <a:r>
            <a:rPr lang="es-ES" sz="16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rgbClr val="FF0000"/>
              </a:solidFill>
              <a:effectLst/>
            </a:rPr>
            <a:t> Inside Risk</a:t>
          </a:r>
          <a:endParaRPr lang="es-ES" sz="1600" b="1" cap="none" spc="0">
            <a:ln w="22225">
              <a:solidFill>
                <a:schemeClr val="accent2"/>
              </a:solidFill>
              <a:prstDash val="solid"/>
            </a:ln>
            <a:solidFill>
              <a:srgbClr val="FF0000"/>
            </a:solidFill>
            <a:effectLst/>
          </a:endParaRPr>
        </a:p>
      </cdr:txBody>
    </cdr:sp>
  </cdr:relSizeAnchor>
  <cdr:relSizeAnchor xmlns:cdr="http://schemas.openxmlformats.org/drawingml/2006/chartDrawing">
    <cdr:from>
      <cdr:x>0.63888</cdr:x>
      <cdr:y>0.62777</cdr:y>
    </cdr:from>
    <cdr:to>
      <cdr:x>0.77356</cdr:x>
      <cdr:y>0.68232</cdr:y>
    </cdr:to>
    <cdr:sp macro="" textlink="">
      <cdr:nvSpPr>
        <cdr:cNvPr id="3" name="Rectángulo 2"/>
        <cdr:cNvSpPr/>
      </cdr:nvSpPr>
      <cdr:spPr>
        <a:xfrm xmlns:a="http://schemas.openxmlformats.org/drawingml/2006/main">
          <a:off x="5547366" y="3960366"/>
          <a:ext cx="1169418" cy="344133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lIns="91440" tIns="45720" rIns="91440" bIns="4572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ES" sz="1600" b="1" cap="none" spc="0">
              <a:ln w="9525">
                <a:solidFill>
                  <a:schemeClr val="tx1"/>
                </a:solidFill>
                <a:prstDash val="solid"/>
              </a:ln>
              <a:solidFill>
                <a:schemeClr val="tx1"/>
              </a:solidFill>
              <a:effectLst>
                <a:outerShdw blurRad="12700" dist="38100" dir="2700000" algn="tl" rotWithShape="0">
                  <a:schemeClr val="bg1">
                    <a:lumMod val="50000"/>
                  </a:schemeClr>
                </a:outerShdw>
              </a:effectLst>
            </a:rPr>
            <a:t>Upside Risk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290137" cy="606729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10"/>
  <sheetViews>
    <sheetView tabSelected="1" zoomScale="70" zoomScaleNormal="70" workbookViewId="0">
      <selection activeCell="M8" sqref="M8"/>
    </sheetView>
  </sheetViews>
  <sheetFormatPr baseColWidth="10" defaultRowHeight="15" x14ac:dyDescent="0.25"/>
  <cols>
    <col min="1" max="1" width="17.85546875" customWidth="1"/>
    <col min="2" max="2" width="13.42578125" customWidth="1"/>
    <col min="3" max="3" width="14.7109375" customWidth="1"/>
    <col min="4" max="4" width="14.28515625" customWidth="1"/>
    <col min="5" max="5" width="16.85546875" customWidth="1"/>
    <col min="6" max="6" width="18.140625" customWidth="1"/>
    <col min="7" max="7" width="19.7109375" customWidth="1"/>
    <col min="8" max="8" width="17.85546875" customWidth="1"/>
    <col min="9" max="9" width="19" customWidth="1"/>
    <col min="10" max="10" width="19.5703125" style="16" customWidth="1"/>
    <col min="11" max="11" width="1.140625" customWidth="1"/>
    <col min="12" max="12" width="14.5703125" customWidth="1"/>
    <col min="13" max="13" width="16.85546875" customWidth="1"/>
    <col min="14" max="14" width="14.85546875" customWidth="1"/>
    <col min="15" max="15" width="15.85546875" customWidth="1"/>
    <col min="16" max="17" width="17.85546875" customWidth="1"/>
  </cols>
  <sheetData>
    <row r="1" spans="1:17" ht="15.75" thickBot="1" x14ac:dyDescent="0.3">
      <c r="B1" s="20" t="s">
        <v>0</v>
      </c>
      <c r="C1" s="20"/>
      <c r="D1" s="20"/>
      <c r="E1" s="20"/>
      <c r="F1" s="20"/>
      <c r="G1" s="20"/>
      <c r="J1"/>
    </row>
    <row r="2" spans="1:17" ht="15.75" thickBot="1" x14ac:dyDescent="0.3">
      <c r="B2" s="1" t="s">
        <v>1</v>
      </c>
      <c r="C2" s="2">
        <v>2850</v>
      </c>
      <c r="D2" s="1" t="s">
        <v>31</v>
      </c>
      <c r="E2" s="2">
        <v>2850</v>
      </c>
      <c r="F2" s="1" t="s">
        <v>40</v>
      </c>
      <c r="G2" s="2">
        <v>2850</v>
      </c>
      <c r="J2"/>
    </row>
    <row r="3" spans="1:17" ht="15.75" thickBot="1" x14ac:dyDescent="0.3">
      <c r="B3" s="1" t="s">
        <v>11</v>
      </c>
      <c r="C3" s="2">
        <v>2850</v>
      </c>
      <c r="D3" s="1" t="s">
        <v>32</v>
      </c>
      <c r="E3" s="2">
        <v>90</v>
      </c>
      <c r="F3" s="1" t="s">
        <v>34</v>
      </c>
      <c r="G3" s="2">
        <v>90</v>
      </c>
      <c r="J3"/>
    </row>
    <row r="4" spans="1:17" x14ac:dyDescent="0.25">
      <c r="J4"/>
    </row>
    <row r="5" spans="1:17" x14ac:dyDescent="0.25">
      <c r="B5" s="19" t="s">
        <v>3</v>
      </c>
      <c r="C5" s="19"/>
      <c r="D5" s="11"/>
      <c r="E5" s="19" t="s">
        <v>12</v>
      </c>
      <c r="F5" s="19"/>
      <c r="G5" s="19" t="s">
        <v>18</v>
      </c>
      <c r="H5" s="19"/>
      <c r="I5" s="19" t="s">
        <v>22</v>
      </c>
      <c r="J5" s="19"/>
      <c r="K5" s="11"/>
      <c r="L5" s="19" t="s">
        <v>36</v>
      </c>
      <c r="M5" s="19"/>
      <c r="N5" s="19" t="s">
        <v>37</v>
      </c>
      <c r="O5" s="19"/>
      <c r="P5" s="19" t="s">
        <v>41</v>
      </c>
      <c r="Q5" s="19"/>
    </row>
    <row r="6" spans="1:17" x14ac:dyDescent="0.25">
      <c r="B6" s="19"/>
      <c r="C6" s="19"/>
      <c r="D6" s="11"/>
      <c r="E6" s="19"/>
      <c r="F6" s="19"/>
      <c r="G6" s="19"/>
      <c r="H6" s="19"/>
      <c r="I6" s="19"/>
      <c r="J6" s="19"/>
      <c r="K6" s="11"/>
      <c r="L6" s="19"/>
      <c r="M6" s="19"/>
      <c r="N6" s="19"/>
      <c r="O6" s="19"/>
      <c r="P6" s="19"/>
      <c r="Q6" s="19"/>
    </row>
    <row r="7" spans="1:17" ht="30" x14ac:dyDescent="0.25">
      <c r="A7" s="3" t="s">
        <v>2</v>
      </c>
      <c r="B7" s="4" t="s">
        <v>4</v>
      </c>
      <c r="C7" s="4" t="s">
        <v>7</v>
      </c>
      <c r="D7" s="15"/>
      <c r="E7" s="4" t="s">
        <v>13</v>
      </c>
      <c r="F7" s="4" t="s">
        <v>14</v>
      </c>
      <c r="G7" s="4" t="s">
        <v>19</v>
      </c>
      <c r="H7" s="4" t="s">
        <v>20</v>
      </c>
      <c r="I7" s="4" t="s">
        <v>23</v>
      </c>
      <c r="J7" s="4" t="s">
        <v>24</v>
      </c>
      <c r="K7" s="12"/>
      <c r="L7" s="10" t="s">
        <v>25</v>
      </c>
      <c r="M7" s="10" t="s">
        <v>26</v>
      </c>
      <c r="N7" s="10" t="s">
        <v>25</v>
      </c>
      <c r="O7" s="10" t="s">
        <v>26</v>
      </c>
      <c r="P7" s="10" t="s">
        <v>42</v>
      </c>
      <c r="Q7" s="10" t="s">
        <v>43</v>
      </c>
    </row>
    <row r="8" spans="1:17" s="24" customFormat="1" ht="90" x14ac:dyDescent="0.25">
      <c r="A8" s="22"/>
      <c r="B8" s="21" t="s">
        <v>5</v>
      </c>
      <c r="C8" s="21" t="s">
        <v>6</v>
      </c>
      <c r="D8" s="23"/>
      <c r="E8" s="21" t="s">
        <v>15</v>
      </c>
      <c r="F8" s="21" t="s">
        <v>21</v>
      </c>
      <c r="G8" s="21" t="str">
        <f>+CONCATENATE(B8," + ",F8)</f>
        <v>(Tener el activo hoy para venderlo mañana) + (El que se obliga a vender mañana)</v>
      </c>
      <c r="H8" s="21" t="str">
        <f>+CONCATENATE(C8," + ",E8)</f>
        <v>(No tiene activo compra mañana) + (El que se obliga a comprar mañana)</v>
      </c>
      <c r="I8" s="21" t="str">
        <f>+CONCATENATE(B8," + ",E8)</f>
        <v>(Tener el activo hoy para venderlo mañana) + (El que se obliga a comprar mañana)</v>
      </c>
      <c r="J8" s="21" t="str">
        <f>+CONCATENATE(C8," + ",F8)</f>
        <v>(No tiene activo compra mañana) + (El que se obliga a vender mañana)</v>
      </c>
      <c r="K8" s="23"/>
      <c r="L8" s="21" t="s">
        <v>27</v>
      </c>
      <c r="M8" s="21" t="s">
        <v>28</v>
      </c>
      <c r="N8" s="21" t="s">
        <v>33</v>
      </c>
      <c r="O8" s="21" t="s">
        <v>38</v>
      </c>
      <c r="P8" s="21" t="str">
        <f>+CONCATENATE(B8,"+",N8)</f>
        <v>(Tener el activo hoy para venderlo mañana)+(Tiene el derecho de vende a cambio de pagar una prima)</v>
      </c>
      <c r="Q8" s="21" t="str">
        <f>+CONCATENATE(C8,"+",L8)</f>
        <v>(No tiene activo compra mañana)+(Tiene el derecho de comprar a cambio de pagar prima)</v>
      </c>
    </row>
    <row r="9" spans="1:17" ht="45" x14ac:dyDescent="0.25">
      <c r="A9" s="7" t="s">
        <v>8</v>
      </c>
      <c r="B9" s="4" t="s">
        <v>9</v>
      </c>
      <c r="C9" s="4" t="s">
        <v>10</v>
      </c>
      <c r="D9" s="15"/>
      <c r="E9" s="4" t="s">
        <v>16</v>
      </c>
      <c r="F9" s="4" t="s">
        <v>17</v>
      </c>
      <c r="G9" s="4" t="str">
        <f>+CONCATENATE(B9," + ",F9)</f>
        <v>ST-SPOT + Delivery-ST</v>
      </c>
      <c r="H9" s="4" t="str">
        <f>+CONCATENATE(C9," + ",E9)</f>
        <v>SPOT-ST + ST-Delivery</v>
      </c>
      <c r="I9" s="5" t="str">
        <f>+CONCATENATE(B9," + ",E9)</f>
        <v>ST-SPOT + ST-Delivery</v>
      </c>
      <c r="J9" s="5" t="str">
        <f>+CONCATENATE(C9," + ",F9)</f>
        <v>SPOT-ST + Delivery-ST</v>
      </c>
      <c r="K9" s="13"/>
      <c r="L9" s="5" t="s">
        <v>29</v>
      </c>
      <c r="M9" s="5" t="s">
        <v>30</v>
      </c>
      <c r="N9" s="5" t="s">
        <v>35</v>
      </c>
      <c r="O9" s="5" t="s">
        <v>39</v>
      </c>
      <c r="P9" s="6" t="str">
        <f>+CONCATENATE(B9,"+",N9)</f>
        <v>ST-SPOT+MAX (STRIKE-St;0) - PRIMA PUT</v>
      </c>
      <c r="Q9" s="6" t="str">
        <f>+CONCATENATE(C9,"+",L9)</f>
        <v>SPOT-ST+MAX (ST - STRIKE;0) - PRIMA CALL</v>
      </c>
    </row>
    <row r="10" spans="1:17" x14ac:dyDescent="0.25">
      <c r="A10" s="8">
        <f t="shared" ref="A10:A73" si="0">+A11-5</f>
        <v>2350</v>
      </c>
      <c r="B10" s="9">
        <f>+A10-SPOT</f>
        <v>-500</v>
      </c>
      <c r="C10" s="9">
        <f>+SPOT-A10</f>
        <v>500</v>
      </c>
      <c r="D10" s="14"/>
      <c r="E10" s="8">
        <f t="shared" ref="E10:E73" si="1">+A10-DELIVERY</f>
        <v>-500</v>
      </c>
      <c r="F10" s="8">
        <f t="shared" ref="F10:F73" si="2">+DELIVERY-A10</f>
        <v>500</v>
      </c>
      <c r="G10" s="8">
        <f t="shared" ref="G10:G73" si="3">+B10+F10</f>
        <v>0</v>
      </c>
      <c r="H10" s="8">
        <f t="shared" ref="H10:H73" si="4">+C10+E10</f>
        <v>0</v>
      </c>
      <c r="I10" s="8">
        <f>+B10+E10</f>
        <v>-1000</v>
      </c>
      <c r="J10" s="8">
        <f t="shared" ref="J10:J73" si="5">+C10+F10</f>
        <v>1000</v>
      </c>
      <c r="K10" s="14"/>
      <c r="L10" s="9">
        <f>+MAX(A10-STRIKE_CALL,0)-PRIMA_CALL</f>
        <v>-90</v>
      </c>
      <c r="M10" s="9">
        <f t="shared" ref="M10:M73" si="6">+PRIMA_CALL-MAX(A10-STRIKE_CALL,0)</f>
        <v>90</v>
      </c>
      <c r="N10" s="9">
        <f t="shared" ref="N10:N73" si="7">+MAX(STRIKE_PUT-A10,0)-PRIMA_PUT</f>
        <v>410</v>
      </c>
      <c r="O10" s="9">
        <f t="shared" ref="O10:O73" si="8">+PRIMA_PUT-MAX(STRIKE_PUT-A10,0)</f>
        <v>-410</v>
      </c>
      <c r="P10" s="9">
        <f>+B10+N10</f>
        <v>-90</v>
      </c>
      <c r="Q10" s="9">
        <f>+C10+L10</f>
        <v>410</v>
      </c>
    </row>
    <row r="11" spans="1:17" x14ac:dyDescent="0.25">
      <c r="A11" s="8">
        <f t="shared" si="0"/>
        <v>2355</v>
      </c>
      <c r="B11" s="9">
        <f t="shared" ref="B11:B73" si="9">+A11-SPOT</f>
        <v>-495</v>
      </c>
      <c r="C11" s="9">
        <f t="shared" ref="C11:C73" si="10">+SPOT-A11</f>
        <v>495</v>
      </c>
      <c r="D11" s="14"/>
      <c r="E11" s="8">
        <f t="shared" si="1"/>
        <v>-495</v>
      </c>
      <c r="F11" s="8">
        <f t="shared" si="2"/>
        <v>495</v>
      </c>
      <c r="G11" s="8">
        <f t="shared" si="3"/>
        <v>0</v>
      </c>
      <c r="H11" s="8">
        <f t="shared" si="4"/>
        <v>0</v>
      </c>
      <c r="I11" s="8">
        <f t="shared" ref="I10:I73" si="11">+B11+E11</f>
        <v>-990</v>
      </c>
      <c r="J11" s="8">
        <f t="shared" si="5"/>
        <v>990</v>
      </c>
      <c r="K11" s="14"/>
      <c r="L11" s="9">
        <f t="shared" ref="L11:L73" si="12">+MAX(A11-STRIKE_CALL,0)-PRIMA_CALL</f>
        <v>-90</v>
      </c>
      <c r="M11" s="9">
        <f t="shared" si="6"/>
        <v>90</v>
      </c>
      <c r="N11" s="9">
        <f t="shared" si="7"/>
        <v>405</v>
      </c>
      <c r="O11" s="9">
        <f t="shared" si="8"/>
        <v>-405</v>
      </c>
      <c r="P11" s="9">
        <f t="shared" ref="P11:P73" si="13">+B11+N11</f>
        <v>-90</v>
      </c>
      <c r="Q11" s="9">
        <f t="shared" ref="Q11:Q73" si="14">+C11+L11</f>
        <v>405</v>
      </c>
    </row>
    <row r="12" spans="1:17" x14ac:dyDescent="0.25">
      <c r="A12" s="8">
        <f t="shared" si="0"/>
        <v>2360</v>
      </c>
      <c r="B12" s="9">
        <f t="shared" si="9"/>
        <v>-490</v>
      </c>
      <c r="C12" s="9">
        <f t="shared" si="10"/>
        <v>490</v>
      </c>
      <c r="D12" s="14"/>
      <c r="E12" s="8">
        <f t="shared" si="1"/>
        <v>-490</v>
      </c>
      <c r="F12" s="8">
        <f t="shared" si="2"/>
        <v>490</v>
      </c>
      <c r="G12" s="8">
        <f>+B12+F12</f>
        <v>0</v>
      </c>
      <c r="H12" s="8">
        <f t="shared" si="4"/>
        <v>0</v>
      </c>
      <c r="I12" s="8">
        <f t="shared" si="11"/>
        <v>-980</v>
      </c>
      <c r="J12" s="8">
        <f t="shared" si="5"/>
        <v>980</v>
      </c>
      <c r="K12" s="14"/>
      <c r="L12" s="9">
        <f t="shared" si="12"/>
        <v>-90</v>
      </c>
      <c r="M12" s="9">
        <f t="shared" si="6"/>
        <v>90</v>
      </c>
      <c r="N12" s="9">
        <f t="shared" si="7"/>
        <v>400</v>
      </c>
      <c r="O12" s="9">
        <f t="shared" si="8"/>
        <v>-400</v>
      </c>
      <c r="P12" s="9">
        <f t="shared" si="13"/>
        <v>-90</v>
      </c>
      <c r="Q12" s="9">
        <f t="shared" si="14"/>
        <v>400</v>
      </c>
    </row>
    <row r="13" spans="1:17" x14ac:dyDescent="0.25">
      <c r="A13" s="8">
        <f t="shared" si="0"/>
        <v>2365</v>
      </c>
      <c r="B13" s="9">
        <f t="shared" si="9"/>
        <v>-485</v>
      </c>
      <c r="C13" s="9">
        <f t="shared" si="10"/>
        <v>485</v>
      </c>
      <c r="D13" s="14"/>
      <c r="E13" s="8">
        <f t="shared" si="1"/>
        <v>-485</v>
      </c>
      <c r="F13" s="8">
        <f t="shared" si="2"/>
        <v>485</v>
      </c>
      <c r="G13" s="8">
        <f t="shared" si="3"/>
        <v>0</v>
      </c>
      <c r="H13" s="8">
        <f t="shared" si="4"/>
        <v>0</v>
      </c>
      <c r="I13" s="8">
        <f t="shared" si="11"/>
        <v>-970</v>
      </c>
      <c r="J13" s="8">
        <f t="shared" si="5"/>
        <v>970</v>
      </c>
      <c r="K13" s="14"/>
      <c r="L13" s="9">
        <f t="shared" si="12"/>
        <v>-90</v>
      </c>
      <c r="M13" s="9">
        <f t="shared" si="6"/>
        <v>90</v>
      </c>
      <c r="N13" s="9">
        <f t="shared" si="7"/>
        <v>395</v>
      </c>
      <c r="O13" s="9">
        <f t="shared" si="8"/>
        <v>-395</v>
      </c>
      <c r="P13" s="9">
        <f t="shared" si="13"/>
        <v>-90</v>
      </c>
      <c r="Q13" s="9">
        <f t="shared" si="14"/>
        <v>395</v>
      </c>
    </row>
    <row r="14" spans="1:17" x14ac:dyDescent="0.25">
      <c r="A14" s="8">
        <f t="shared" si="0"/>
        <v>2370</v>
      </c>
      <c r="B14" s="9">
        <f t="shared" si="9"/>
        <v>-480</v>
      </c>
      <c r="C14" s="9">
        <f t="shared" si="10"/>
        <v>480</v>
      </c>
      <c r="D14" s="14"/>
      <c r="E14" s="8">
        <f t="shared" si="1"/>
        <v>-480</v>
      </c>
      <c r="F14" s="8">
        <f t="shared" si="2"/>
        <v>480</v>
      </c>
      <c r="G14" s="8">
        <f t="shared" si="3"/>
        <v>0</v>
      </c>
      <c r="H14" s="8">
        <f t="shared" si="4"/>
        <v>0</v>
      </c>
      <c r="I14" s="8">
        <f t="shared" si="11"/>
        <v>-960</v>
      </c>
      <c r="J14" s="8">
        <f t="shared" si="5"/>
        <v>960</v>
      </c>
      <c r="K14" s="14"/>
      <c r="L14" s="9">
        <f t="shared" si="12"/>
        <v>-90</v>
      </c>
      <c r="M14" s="9">
        <f t="shared" si="6"/>
        <v>90</v>
      </c>
      <c r="N14" s="9">
        <f t="shared" si="7"/>
        <v>390</v>
      </c>
      <c r="O14" s="9">
        <f t="shared" si="8"/>
        <v>-390</v>
      </c>
      <c r="P14" s="9">
        <f t="shared" si="13"/>
        <v>-90</v>
      </c>
      <c r="Q14" s="9">
        <f t="shared" si="14"/>
        <v>390</v>
      </c>
    </row>
    <row r="15" spans="1:17" x14ac:dyDescent="0.25">
      <c r="A15" s="8">
        <f t="shared" si="0"/>
        <v>2375</v>
      </c>
      <c r="B15" s="9">
        <f t="shared" si="9"/>
        <v>-475</v>
      </c>
      <c r="C15" s="9">
        <f t="shared" si="10"/>
        <v>475</v>
      </c>
      <c r="D15" s="14"/>
      <c r="E15" s="8">
        <f t="shared" si="1"/>
        <v>-475</v>
      </c>
      <c r="F15" s="8">
        <f t="shared" si="2"/>
        <v>475</v>
      </c>
      <c r="G15" s="8">
        <f t="shared" si="3"/>
        <v>0</v>
      </c>
      <c r="H15" s="8">
        <f t="shared" si="4"/>
        <v>0</v>
      </c>
      <c r="I15" s="8">
        <f t="shared" si="11"/>
        <v>-950</v>
      </c>
      <c r="J15" s="8">
        <f t="shared" si="5"/>
        <v>950</v>
      </c>
      <c r="K15" s="14"/>
      <c r="L15" s="9">
        <f t="shared" si="12"/>
        <v>-90</v>
      </c>
      <c r="M15" s="9">
        <f t="shared" si="6"/>
        <v>90</v>
      </c>
      <c r="N15" s="9">
        <f t="shared" si="7"/>
        <v>385</v>
      </c>
      <c r="O15" s="9">
        <f t="shared" si="8"/>
        <v>-385</v>
      </c>
      <c r="P15" s="9">
        <f t="shared" si="13"/>
        <v>-90</v>
      </c>
      <c r="Q15" s="9">
        <f t="shared" si="14"/>
        <v>385</v>
      </c>
    </row>
    <row r="16" spans="1:17" x14ac:dyDescent="0.25">
      <c r="A16" s="8">
        <f t="shared" si="0"/>
        <v>2380</v>
      </c>
      <c r="B16" s="9">
        <f t="shared" si="9"/>
        <v>-470</v>
      </c>
      <c r="C16" s="9">
        <f t="shared" si="10"/>
        <v>470</v>
      </c>
      <c r="D16" s="14"/>
      <c r="E16" s="8">
        <f t="shared" si="1"/>
        <v>-470</v>
      </c>
      <c r="F16" s="8">
        <f t="shared" si="2"/>
        <v>470</v>
      </c>
      <c r="G16" s="8">
        <f t="shared" si="3"/>
        <v>0</v>
      </c>
      <c r="H16" s="8">
        <f t="shared" si="4"/>
        <v>0</v>
      </c>
      <c r="I16" s="8">
        <f t="shared" si="11"/>
        <v>-940</v>
      </c>
      <c r="J16" s="8">
        <f t="shared" si="5"/>
        <v>940</v>
      </c>
      <c r="K16" s="14"/>
      <c r="L16" s="9">
        <f t="shared" si="12"/>
        <v>-90</v>
      </c>
      <c r="M16" s="9">
        <f t="shared" si="6"/>
        <v>90</v>
      </c>
      <c r="N16" s="9">
        <f t="shared" si="7"/>
        <v>380</v>
      </c>
      <c r="O16" s="9">
        <f t="shared" si="8"/>
        <v>-380</v>
      </c>
      <c r="P16" s="9">
        <f t="shared" si="13"/>
        <v>-90</v>
      </c>
      <c r="Q16" s="9">
        <f t="shared" si="14"/>
        <v>380</v>
      </c>
    </row>
    <row r="17" spans="1:17" x14ac:dyDescent="0.25">
      <c r="A17" s="8">
        <f t="shared" si="0"/>
        <v>2385</v>
      </c>
      <c r="B17" s="9">
        <f t="shared" si="9"/>
        <v>-465</v>
      </c>
      <c r="C17" s="9">
        <f t="shared" si="10"/>
        <v>465</v>
      </c>
      <c r="D17" s="14"/>
      <c r="E17" s="8">
        <f t="shared" si="1"/>
        <v>-465</v>
      </c>
      <c r="F17" s="8">
        <f t="shared" si="2"/>
        <v>465</v>
      </c>
      <c r="G17" s="8">
        <f t="shared" si="3"/>
        <v>0</v>
      </c>
      <c r="H17" s="8">
        <f t="shared" si="4"/>
        <v>0</v>
      </c>
      <c r="I17" s="8">
        <f t="shared" si="11"/>
        <v>-930</v>
      </c>
      <c r="J17" s="8">
        <f t="shared" si="5"/>
        <v>930</v>
      </c>
      <c r="K17" s="14"/>
      <c r="L17" s="9">
        <f t="shared" si="12"/>
        <v>-90</v>
      </c>
      <c r="M17" s="9">
        <f t="shared" si="6"/>
        <v>90</v>
      </c>
      <c r="N17" s="9">
        <f t="shared" si="7"/>
        <v>375</v>
      </c>
      <c r="O17" s="9">
        <f t="shared" si="8"/>
        <v>-375</v>
      </c>
      <c r="P17" s="9">
        <f t="shared" si="13"/>
        <v>-90</v>
      </c>
      <c r="Q17" s="9">
        <f t="shared" si="14"/>
        <v>375</v>
      </c>
    </row>
    <row r="18" spans="1:17" x14ac:dyDescent="0.25">
      <c r="A18" s="8">
        <f t="shared" si="0"/>
        <v>2390</v>
      </c>
      <c r="B18" s="9">
        <f t="shared" si="9"/>
        <v>-460</v>
      </c>
      <c r="C18" s="9">
        <f t="shared" si="10"/>
        <v>460</v>
      </c>
      <c r="D18" s="14"/>
      <c r="E18" s="8">
        <f t="shared" si="1"/>
        <v>-460</v>
      </c>
      <c r="F18" s="8">
        <f t="shared" si="2"/>
        <v>460</v>
      </c>
      <c r="G18" s="8">
        <f t="shared" si="3"/>
        <v>0</v>
      </c>
      <c r="H18" s="8">
        <f t="shared" si="4"/>
        <v>0</v>
      </c>
      <c r="I18" s="8">
        <f t="shared" si="11"/>
        <v>-920</v>
      </c>
      <c r="J18" s="8">
        <f t="shared" si="5"/>
        <v>920</v>
      </c>
      <c r="K18" s="14"/>
      <c r="L18" s="9">
        <f t="shared" si="12"/>
        <v>-90</v>
      </c>
      <c r="M18" s="9">
        <f t="shared" si="6"/>
        <v>90</v>
      </c>
      <c r="N18" s="9">
        <f t="shared" si="7"/>
        <v>370</v>
      </c>
      <c r="O18" s="9">
        <f t="shared" si="8"/>
        <v>-370</v>
      </c>
      <c r="P18" s="9">
        <f t="shared" si="13"/>
        <v>-90</v>
      </c>
      <c r="Q18" s="9">
        <f t="shared" si="14"/>
        <v>370</v>
      </c>
    </row>
    <row r="19" spans="1:17" x14ac:dyDescent="0.25">
      <c r="A19" s="8">
        <f t="shared" si="0"/>
        <v>2395</v>
      </c>
      <c r="B19" s="9">
        <f t="shared" si="9"/>
        <v>-455</v>
      </c>
      <c r="C19" s="9">
        <f t="shared" si="10"/>
        <v>455</v>
      </c>
      <c r="D19" s="14"/>
      <c r="E19" s="8">
        <f t="shared" si="1"/>
        <v>-455</v>
      </c>
      <c r="F19" s="8">
        <f t="shared" si="2"/>
        <v>455</v>
      </c>
      <c r="G19" s="8">
        <f t="shared" si="3"/>
        <v>0</v>
      </c>
      <c r="H19" s="8">
        <f t="shared" si="4"/>
        <v>0</v>
      </c>
      <c r="I19" s="8">
        <f t="shared" si="11"/>
        <v>-910</v>
      </c>
      <c r="J19" s="8">
        <f t="shared" si="5"/>
        <v>910</v>
      </c>
      <c r="K19" s="14"/>
      <c r="L19" s="9">
        <f t="shared" si="12"/>
        <v>-90</v>
      </c>
      <c r="M19" s="9">
        <f t="shared" si="6"/>
        <v>90</v>
      </c>
      <c r="N19" s="9">
        <f t="shared" si="7"/>
        <v>365</v>
      </c>
      <c r="O19" s="9">
        <f t="shared" si="8"/>
        <v>-365</v>
      </c>
      <c r="P19" s="9">
        <f t="shared" si="13"/>
        <v>-90</v>
      </c>
      <c r="Q19" s="9">
        <f t="shared" si="14"/>
        <v>365</v>
      </c>
    </row>
    <row r="20" spans="1:17" x14ac:dyDescent="0.25">
      <c r="A20" s="8">
        <f t="shared" si="0"/>
        <v>2400</v>
      </c>
      <c r="B20" s="9">
        <f t="shared" si="9"/>
        <v>-450</v>
      </c>
      <c r="C20" s="9">
        <f t="shared" si="10"/>
        <v>450</v>
      </c>
      <c r="D20" s="14"/>
      <c r="E20" s="8">
        <f t="shared" si="1"/>
        <v>-450</v>
      </c>
      <c r="F20" s="8">
        <f t="shared" si="2"/>
        <v>450</v>
      </c>
      <c r="G20" s="8">
        <f t="shared" si="3"/>
        <v>0</v>
      </c>
      <c r="H20" s="8">
        <f t="shared" si="4"/>
        <v>0</v>
      </c>
      <c r="I20" s="8">
        <f t="shared" si="11"/>
        <v>-900</v>
      </c>
      <c r="J20" s="8">
        <f t="shared" si="5"/>
        <v>900</v>
      </c>
      <c r="K20" s="14"/>
      <c r="L20" s="9">
        <f t="shared" si="12"/>
        <v>-90</v>
      </c>
      <c r="M20" s="9">
        <f t="shared" si="6"/>
        <v>90</v>
      </c>
      <c r="N20" s="9">
        <f t="shared" si="7"/>
        <v>360</v>
      </c>
      <c r="O20" s="9">
        <f t="shared" si="8"/>
        <v>-360</v>
      </c>
      <c r="P20" s="9">
        <f t="shared" si="13"/>
        <v>-90</v>
      </c>
      <c r="Q20" s="9">
        <f t="shared" si="14"/>
        <v>360</v>
      </c>
    </row>
    <row r="21" spans="1:17" x14ac:dyDescent="0.25">
      <c r="A21" s="8">
        <f t="shared" si="0"/>
        <v>2405</v>
      </c>
      <c r="B21" s="9">
        <f t="shared" si="9"/>
        <v>-445</v>
      </c>
      <c r="C21" s="9">
        <f t="shared" si="10"/>
        <v>445</v>
      </c>
      <c r="D21" s="14"/>
      <c r="E21" s="8">
        <f t="shared" si="1"/>
        <v>-445</v>
      </c>
      <c r="F21" s="8">
        <f t="shared" si="2"/>
        <v>445</v>
      </c>
      <c r="G21" s="8">
        <f t="shared" si="3"/>
        <v>0</v>
      </c>
      <c r="H21" s="8">
        <f t="shared" si="4"/>
        <v>0</v>
      </c>
      <c r="I21" s="8">
        <f t="shared" si="11"/>
        <v>-890</v>
      </c>
      <c r="J21" s="8">
        <f t="shared" si="5"/>
        <v>890</v>
      </c>
      <c r="K21" s="14"/>
      <c r="L21" s="9">
        <f t="shared" si="12"/>
        <v>-90</v>
      </c>
      <c r="M21" s="9">
        <f t="shared" si="6"/>
        <v>90</v>
      </c>
      <c r="N21" s="9">
        <f t="shared" si="7"/>
        <v>355</v>
      </c>
      <c r="O21" s="9">
        <f t="shared" si="8"/>
        <v>-355</v>
      </c>
      <c r="P21" s="9">
        <f t="shared" si="13"/>
        <v>-90</v>
      </c>
      <c r="Q21" s="9">
        <f t="shared" si="14"/>
        <v>355</v>
      </c>
    </row>
    <row r="22" spans="1:17" x14ac:dyDescent="0.25">
      <c r="A22" s="8">
        <f t="shared" si="0"/>
        <v>2410</v>
      </c>
      <c r="B22" s="9">
        <f t="shared" si="9"/>
        <v>-440</v>
      </c>
      <c r="C22" s="9">
        <f t="shared" si="10"/>
        <v>440</v>
      </c>
      <c r="D22" s="14"/>
      <c r="E22" s="8">
        <f t="shared" si="1"/>
        <v>-440</v>
      </c>
      <c r="F22" s="8">
        <f t="shared" si="2"/>
        <v>440</v>
      </c>
      <c r="G22" s="8">
        <f t="shared" si="3"/>
        <v>0</v>
      </c>
      <c r="H22" s="8">
        <f t="shared" si="4"/>
        <v>0</v>
      </c>
      <c r="I22" s="8">
        <f t="shared" si="11"/>
        <v>-880</v>
      </c>
      <c r="J22" s="8">
        <f t="shared" si="5"/>
        <v>880</v>
      </c>
      <c r="K22" s="14"/>
      <c r="L22" s="9">
        <f t="shared" si="12"/>
        <v>-90</v>
      </c>
      <c r="M22" s="9">
        <f t="shared" si="6"/>
        <v>90</v>
      </c>
      <c r="N22" s="9">
        <f t="shared" si="7"/>
        <v>350</v>
      </c>
      <c r="O22" s="9">
        <f t="shared" si="8"/>
        <v>-350</v>
      </c>
      <c r="P22" s="9">
        <f t="shared" si="13"/>
        <v>-90</v>
      </c>
      <c r="Q22" s="9">
        <f t="shared" si="14"/>
        <v>350</v>
      </c>
    </row>
    <row r="23" spans="1:17" x14ac:dyDescent="0.25">
      <c r="A23" s="8">
        <f t="shared" si="0"/>
        <v>2415</v>
      </c>
      <c r="B23" s="9">
        <f t="shared" si="9"/>
        <v>-435</v>
      </c>
      <c r="C23" s="9">
        <f t="shared" si="10"/>
        <v>435</v>
      </c>
      <c r="D23" s="14"/>
      <c r="E23" s="8">
        <f t="shared" si="1"/>
        <v>-435</v>
      </c>
      <c r="F23" s="8">
        <f t="shared" si="2"/>
        <v>435</v>
      </c>
      <c r="G23" s="8">
        <f t="shared" si="3"/>
        <v>0</v>
      </c>
      <c r="H23" s="8">
        <f t="shared" si="4"/>
        <v>0</v>
      </c>
      <c r="I23" s="8">
        <f t="shared" si="11"/>
        <v>-870</v>
      </c>
      <c r="J23" s="8">
        <f t="shared" si="5"/>
        <v>870</v>
      </c>
      <c r="K23" s="14"/>
      <c r="L23" s="9">
        <f t="shared" si="12"/>
        <v>-90</v>
      </c>
      <c r="M23" s="9">
        <f t="shared" si="6"/>
        <v>90</v>
      </c>
      <c r="N23" s="9">
        <f t="shared" si="7"/>
        <v>345</v>
      </c>
      <c r="O23" s="9">
        <f t="shared" si="8"/>
        <v>-345</v>
      </c>
      <c r="P23" s="9">
        <f t="shared" si="13"/>
        <v>-90</v>
      </c>
      <c r="Q23" s="9">
        <f t="shared" si="14"/>
        <v>345</v>
      </c>
    </row>
    <row r="24" spans="1:17" x14ac:dyDescent="0.25">
      <c r="A24" s="8">
        <f t="shared" si="0"/>
        <v>2420</v>
      </c>
      <c r="B24" s="9">
        <f t="shared" si="9"/>
        <v>-430</v>
      </c>
      <c r="C24" s="9">
        <f t="shared" si="10"/>
        <v>430</v>
      </c>
      <c r="D24" s="14"/>
      <c r="E24" s="8">
        <f t="shared" si="1"/>
        <v>-430</v>
      </c>
      <c r="F24" s="8">
        <f t="shared" si="2"/>
        <v>430</v>
      </c>
      <c r="G24" s="8">
        <f t="shared" si="3"/>
        <v>0</v>
      </c>
      <c r="H24" s="8">
        <f t="shared" si="4"/>
        <v>0</v>
      </c>
      <c r="I24" s="8">
        <f t="shared" si="11"/>
        <v>-860</v>
      </c>
      <c r="J24" s="8">
        <f t="shared" si="5"/>
        <v>860</v>
      </c>
      <c r="K24" s="14"/>
      <c r="L24" s="9">
        <f t="shared" si="12"/>
        <v>-90</v>
      </c>
      <c r="M24" s="9">
        <f t="shared" si="6"/>
        <v>90</v>
      </c>
      <c r="N24" s="9">
        <f t="shared" si="7"/>
        <v>340</v>
      </c>
      <c r="O24" s="9">
        <f t="shared" si="8"/>
        <v>-340</v>
      </c>
      <c r="P24" s="9">
        <f t="shared" si="13"/>
        <v>-90</v>
      </c>
      <c r="Q24" s="9">
        <f t="shared" si="14"/>
        <v>340</v>
      </c>
    </row>
    <row r="25" spans="1:17" x14ac:dyDescent="0.25">
      <c r="A25" s="8">
        <f t="shared" si="0"/>
        <v>2425</v>
      </c>
      <c r="B25" s="9">
        <f t="shared" si="9"/>
        <v>-425</v>
      </c>
      <c r="C25" s="9">
        <f t="shared" si="10"/>
        <v>425</v>
      </c>
      <c r="D25" s="14"/>
      <c r="E25" s="8">
        <f t="shared" si="1"/>
        <v>-425</v>
      </c>
      <c r="F25" s="8">
        <f t="shared" si="2"/>
        <v>425</v>
      </c>
      <c r="G25" s="8">
        <f t="shared" si="3"/>
        <v>0</v>
      </c>
      <c r="H25" s="8">
        <f t="shared" si="4"/>
        <v>0</v>
      </c>
      <c r="I25" s="8">
        <f t="shared" si="11"/>
        <v>-850</v>
      </c>
      <c r="J25" s="8">
        <f t="shared" si="5"/>
        <v>850</v>
      </c>
      <c r="K25" s="14"/>
      <c r="L25" s="9">
        <f t="shared" si="12"/>
        <v>-90</v>
      </c>
      <c r="M25" s="9">
        <f t="shared" si="6"/>
        <v>90</v>
      </c>
      <c r="N25" s="9">
        <f t="shared" si="7"/>
        <v>335</v>
      </c>
      <c r="O25" s="9">
        <f t="shared" si="8"/>
        <v>-335</v>
      </c>
      <c r="P25" s="9">
        <f t="shared" si="13"/>
        <v>-90</v>
      </c>
      <c r="Q25" s="9">
        <f t="shared" si="14"/>
        <v>335</v>
      </c>
    </row>
    <row r="26" spans="1:17" x14ac:dyDescent="0.25">
      <c r="A26" s="8">
        <f t="shared" si="0"/>
        <v>2430</v>
      </c>
      <c r="B26" s="9">
        <f t="shared" si="9"/>
        <v>-420</v>
      </c>
      <c r="C26" s="9">
        <f t="shared" si="10"/>
        <v>420</v>
      </c>
      <c r="D26" s="14"/>
      <c r="E26" s="8">
        <f t="shared" si="1"/>
        <v>-420</v>
      </c>
      <c r="F26" s="8">
        <f t="shared" si="2"/>
        <v>420</v>
      </c>
      <c r="G26" s="8">
        <f t="shared" si="3"/>
        <v>0</v>
      </c>
      <c r="H26" s="8">
        <f t="shared" si="4"/>
        <v>0</v>
      </c>
      <c r="I26" s="8">
        <f t="shared" si="11"/>
        <v>-840</v>
      </c>
      <c r="J26" s="8">
        <f t="shared" si="5"/>
        <v>840</v>
      </c>
      <c r="K26" s="14"/>
      <c r="L26" s="9">
        <f t="shared" si="12"/>
        <v>-90</v>
      </c>
      <c r="M26" s="9">
        <f t="shared" si="6"/>
        <v>90</v>
      </c>
      <c r="N26" s="9">
        <f t="shared" si="7"/>
        <v>330</v>
      </c>
      <c r="O26" s="9">
        <f t="shared" si="8"/>
        <v>-330</v>
      </c>
      <c r="P26" s="9">
        <f t="shared" si="13"/>
        <v>-90</v>
      </c>
      <c r="Q26" s="9">
        <f t="shared" si="14"/>
        <v>330</v>
      </c>
    </row>
    <row r="27" spans="1:17" x14ac:dyDescent="0.25">
      <c r="A27" s="8">
        <f t="shared" si="0"/>
        <v>2435</v>
      </c>
      <c r="B27" s="9">
        <f t="shared" si="9"/>
        <v>-415</v>
      </c>
      <c r="C27" s="9">
        <f t="shared" si="10"/>
        <v>415</v>
      </c>
      <c r="D27" s="14"/>
      <c r="E27" s="8">
        <f t="shared" si="1"/>
        <v>-415</v>
      </c>
      <c r="F27" s="8">
        <f t="shared" si="2"/>
        <v>415</v>
      </c>
      <c r="G27" s="8">
        <f t="shared" si="3"/>
        <v>0</v>
      </c>
      <c r="H27" s="8">
        <f t="shared" si="4"/>
        <v>0</v>
      </c>
      <c r="I27" s="8">
        <f t="shared" si="11"/>
        <v>-830</v>
      </c>
      <c r="J27" s="8">
        <f t="shared" si="5"/>
        <v>830</v>
      </c>
      <c r="K27" s="14"/>
      <c r="L27" s="9">
        <f t="shared" si="12"/>
        <v>-90</v>
      </c>
      <c r="M27" s="9">
        <f t="shared" si="6"/>
        <v>90</v>
      </c>
      <c r="N27" s="9">
        <f t="shared" si="7"/>
        <v>325</v>
      </c>
      <c r="O27" s="9">
        <f t="shared" si="8"/>
        <v>-325</v>
      </c>
      <c r="P27" s="9">
        <f t="shared" si="13"/>
        <v>-90</v>
      </c>
      <c r="Q27" s="9">
        <f t="shared" si="14"/>
        <v>325</v>
      </c>
    </row>
    <row r="28" spans="1:17" x14ac:dyDescent="0.25">
      <c r="A28" s="8">
        <f t="shared" si="0"/>
        <v>2440</v>
      </c>
      <c r="B28" s="9">
        <f t="shared" si="9"/>
        <v>-410</v>
      </c>
      <c r="C28" s="9">
        <f t="shared" si="10"/>
        <v>410</v>
      </c>
      <c r="D28" s="14"/>
      <c r="E28" s="8">
        <f t="shared" si="1"/>
        <v>-410</v>
      </c>
      <c r="F28" s="8">
        <f t="shared" si="2"/>
        <v>410</v>
      </c>
      <c r="G28" s="8">
        <f t="shared" si="3"/>
        <v>0</v>
      </c>
      <c r="H28" s="8">
        <f t="shared" si="4"/>
        <v>0</v>
      </c>
      <c r="I28" s="8">
        <f t="shared" si="11"/>
        <v>-820</v>
      </c>
      <c r="J28" s="8">
        <f t="shared" si="5"/>
        <v>820</v>
      </c>
      <c r="K28" s="14"/>
      <c r="L28" s="9">
        <f t="shared" si="12"/>
        <v>-90</v>
      </c>
      <c r="M28" s="9">
        <f t="shared" si="6"/>
        <v>90</v>
      </c>
      <c r="N28" s="9">
        <f t="shared" si="7"/>
        <v>320</v>
      </c>
      <c r="O28" s="9">
        <f t="shared" si="8"/>
        <v>-320</v>
      </c>
      <c r="P28" s="9">
        <f t="shared" si="13"/>
        <v>-90</v>
      </c>
      <c r="Q28" s="9">
        <f t="shared" si="14"/>
        <v>320</v>
      </c>
    </row>
    <row r="29" spans="1:17" x14ac:dyDescent="0.25">
      <c r="A29" s="8">
        <f t="shared" si="0"/>
        <v>2445</v>
      </c>
      <c r="B29" s="9">
        <f t="shared" si="9"/>
        <v>-405</v>
      </c>
      <c r="C29" s="9">
        <f t="shared" si="10"/>
        <v>405</v>
      </c>
      <c r="D29" s="14"/>
      <c r="E29" s="8">
        <f t="shared" si="1"/>
        <v>-405</v>
      </c>
      <c r="F29" s="8">
        <f t="shared" si="2"/>
        <v>405</v>
      </c>
      <c r="G29" s="8">
        <f t="shared" si="3"/>
        <v>0</v>
      </c>
      <c r="H29" s="8">
        <f t="shared" si="4"/>
        <v>0</v>
      </c>
      <c r="I29" s="8">
        <f t="shared" si="11"/>
        <v>-810</v>
      </c>
      <c r="J29" s="8">
        <f t="shared" si="5"/>
        <v>810</v>
      </c>
      <c r="K29" s="14"/>
      <c r="L29" s="9">
        <f t="shared" si="12"/>
        <v>-90</v>
      </c>
      <c r="M29" s="9">
        <f t="shared" si="6"/>
        <v>90</v>
      </c>
      <c r="N29" s="9">
        <f t="shared" si="7"/>
        <v>315</v>
      </c>
      <c r="O29" s="9">
        <f t="shared" si="8"/>
        <v>-315</v>
      </c>
      <c r="P29" s="9">
        <f t="shared" si="13"/>
        <v>-90</v>
      </c>
      <c r="Q29" s="9">
        <f t="shared" si="14"/>
        <v>315</v>
      </c>
    </row>
    <row r="30" spans="1:17" x14ac:dyDescent="0.25">
      <c r="A30" s="8">
        <f t="shared" si="0"/>
        <v>2450</v>
      </c>
      <c r="B30" s="9">
        <f t="shared" si="9"/>
        <v>-400</v>
      </c>
      <c r="C30" s="9">
        <f t="shared" si="10"/>
        <v>400</v>
      </c>
      <c r="D30" s="14"/>
      <c r="E30" s="8">
        <f t="shared" si="1"/>
        <v>-400</v>
      </c>
      <c r="F30" s="8">
        <f t="shared" si="2"/>
        <v>400</v>
      </c>
      <c r="G30" s="8">
        <f t="shared" si="3"/>
        <v>0</v>
      </c>
      <c r="H30" s="8">
        <f t="shared" si="4"/>
        <v>0</v>
      </c>
      <c r="I30" s="8">
        <f t="shared" si="11"/>
        <v>-800</v>
      </c>
      <c r="J30" s="8">
        <f t="shared" si="5"/>
        <v>800</v>
      </c>
      <c r="K30" s="14"/>
      <c r="L30" s="9">
        <f t="shared" si="12"/>
        <v>-90</v>
      </c>
      <c r="M30" s="9">
        <f t="shared" si="6"/>
        <v>90</v>
      </c>
      <c r="N30" s="9">
        <f t="shared" si="7"/>
        <v>310</v>
      </c>
      <c r="O30" s="9">
        <f t="shared" si="8"/>
        <v>-310</v>
      </c>
      <c r="P30" s="9">
        <f t="shared" si="13"/>
        <v>-90</v>
      </c>
      <c r="Q30" s="9">
        <f t="shared" si="14"/>
        <v>310</v>
      </c>
    </row>
    <row r="31" spans="1:17" x14ac:dyDescent="0.25">
      <c r="A31" s="8">
        <f t="shared" si="0"/>
        <v>2455</v>
      </c>
      <c r="B31" s="9">
        <f t="shared" si="9"/>
        <v>-395</v>
      </c>
      <c r="C31" s="9">
        <f t="shared" si="10"/>
        <v>395</v>
      </c>
      <c r="D31" s="14"/>
      <c r="E31" s="8">
        <f t="shared" si="1"/>
        <v>-395</v>
      </c>
      <c r="F31" s="8">
        <f t="shared" si="2"/>
        <v>395</v>
      </c>
      <c r="G31" s="8">
        <f t="shared" si="3"/>
        <v>0</v>
      </c>
      <c r="H31" s="8">
        <f t="shared" si="4"/>
        <v>0</v>
      </c>
      <c r="I31" s="8">
        <f t="shared" si="11"/>
        <v>-790</v>
      </c>
      <c r="J31" s="8">
        <f t="shared" si="5"/>
        <v>790</v>
      </c>
      <c r="K31" s="14"/>
      <c r="L31" s="9">
        <f t="shared" si="12"/>
        <v>-90</v>
      </c>
      <c r="M31" s="9">
        <f t="shared" si="6"/>
        <v>90</v>
      </c>
      <c r="N31" s="9">
        <f t="shared" si="7"/>
        <v>305</v>
      </c>
      <c r="O31" s="9">
        <f t="shared" si="8"/>
        <v>-305</v>
      </c>
      <c r="P31" s="9">
        <f t="shared" si="13"/>
        <v>-90</v>
      </c>
      <c r="Q31" s="9">
        <f t="shared" si="14"/>
        <v>305</v>
      </c>
    </row>
    <row r="32" spans="1:17" x14ac:dyDescent="0.25">
      <c r="A32" s="8">
        <f t="shared" si="0"/>
        <v>2460</v>
      </c>
      <c r="B32" s="9">
        <f t="shared" si="9"/>
        <v>-390</v>
      </c>
      <c r="C32" s="9">
        <f t="shared" si="10"/>
        <v>390</v>
      </c>
      <c r="D32" s="14"/>
      <c r="E32" s="8">
        <f t="shared" si="1"/>
        <v>-390</v>
      </c>
      <c r="F32" s="8">
        <f t="shared" si="2"/>
        <v>390</v>
      </c>
      <c r="G32" s="8">
        <f t="shared" si="3"/>
        <v>0</v>
      </c>
      <c r="H32" s="8">
        <f t="shared" si="4"/>
        <v>0</v>
      </c>
      <c r="I32" s="8">
        <f t="shared" si="11"/>
        <v>-780</v>
      </c>
      <c r="J32" s="8">
        <f t="shared" si="5"/>
        <v>780</v>
      </c>
      <c r="K32" s="14"/>
      <c r="L32" s="9">
        <f t="shared" si="12"/>
        <v>-90</v>
      </c>
      <c r="M32" s="9">
        <f t="shared" si="6"/>
        <v>90</v>
      </c>
      <c r="N32" s="9">
        <f t="shared" si="7"/>
        <v>300</v>
      </c>
      <c r="O32" s="9">
        <f t="shared" si="8"/>
        <v>-300</v>
      </c>
      <c r="P32" s="9">
        <f t="shared" si="13"/>
        <v>-90</v>
      </c>
      <c r="Q32" s="9">
        <f t="shared" si="14"/>
        <v>300</v>
      </c>
    </row>
    <row r="33" spans="1:17" x14ac:dyDescent="0.25">
      <c r="A33" s="8">
        <f t="shared" si="0"/>
        <v>2465</v>
      </c>
      <c r="B33" s="9">
        <f t="shared" si="9"/>
        <v>-385</v>
      </c>
      <c r="C33" s="9">
        <f t="shared" si="10"/>
        <v>385</v>
      </c>
      <c r="D33" s="14"/>
      <c r="E33" s="8">
        <f t="shared" si="1"/>
        <v>-385</v>
      </c>
      <c r="F33" s="8">
        <f t="shared" si="2"/>
        <v>385</v>
      </c>
      <c r="G33" s="8">
        <f t="shared" si="3"/>
        <v>0</v>
      </c>
      <c r="H33" s="8">
        <f t="shared" si="4"/>
        <v>0</v>
      </c>
      <c r="I33" s="8">
        <f t="shared" si="11"/>
        <v>-770</v>
      </c>
      <c r="J33" s="8">
        <f t="shared" si="5"/>
        <v>770</v>
      </c>
      <c r="K33" s="14"/>
      <c r="L33" s="9">
        <f t="shared" si="12"/>
        <v>-90</v>
      </c>
      <c r="M33" s="9">
        <f t="shared" si="6"/>
        <v>90</v>
      </c>
      <c r="N33" s="9">
        <f t="shared" si="7"/>
        <v>295</v>
      </c>
      <c r="O33" s="9">
        <f t="shared" si="8"/>
        <v>-295</v>
      </c>
      <c r="P33" s="9">
        <f t="shared" si="13"/>
        <v>-90</v>
      </c>
      <c r="Q33" s="9">
        <f t="shared" si="14"/>
        <v>295</v>
      </c>
    </row>
    <row r="34" spans="1:17" x14ac:dyDescent="0.25">
      <c r="A34" s="8">
        <f t="shared" si="0"/>
        <v>2470</v>
      </c>
      <c r="B34" s="9">
        <f t="shared" si="9"/>
        <v>-380</v>
      </c>
      <c r="C34" s="9">
        <f t="shared" si="10"/>
        <v>380</v>
      </c>
      <c r="D34" s="14"/>
      <c r="E34" s="8">
        <f t="shared" si="1"/>
        <v>-380</v>
      </c>
      <c r="F34" s="8">
        <f t="shared" si="2"/>
        <v>380</v>
      </c>
      <c r="G34" s="8">
        <f t="shared" si="3"/>
        <v>0</v>
      </c>
      <c r="H34" s="8">
        <f t="shared" si="4"/>
        <v>0</v>
      </c>
      <c r="I34" s="8">
        <f t="shared" si="11"/>
        <v>-760</v>
      </c>
      <c r="J34" s="8">
        <f t="shared" si="5"/>
        <v>760</v>
      </c>
      <c r="K34" s="14"/>
      <c r="L34" s="9">
        <f t="shared" si="12"/>
        <v>-90</v>
      </c>
      <c r="M34" s="9">
        <f t="shared" si="6"/>
        <v>90</v>
      </c>
      <c r="N34" s="9">
        <f t="shared" si="7"/>
        <v>290</v>
      </c>
      <c r="O34" s="9">
        <f t="shared" si="8"/>
        <v>-290</v>
      </c>
      <c r="P34" s="9">
        <f t="shared" si="13"/>
        <v>-90</v>
      </c>
      <c r="Q34" s="9">
        <f t="shared" si="14"/>
        <v>290</v>
      </c>
    </row>
    <row r="35" spans="1:17" x14ac:dyDescent="0.25">
      <c r="A35" s="8">
        <f t="shared" si="0"/>
        <v>2475</v>
      </c>
      <c r="B35" s="9">
        <f t="shared" si="9"/>
        <v>-375</v>
      </c>
      <c r="C35" s="9">
        <f t="shared" si="10"/>
        <v>375</v>
      </c>
      <c r="D35" s="14"/>
      <c r="E35" s="8">
        <f t="shared" si="1"/>
        <v>-375</v>
      </c>
      <c r="F35" s="8">
        <f t="shared" si="2"/>
        <v>375</v>
      </c>
      <c r="G35" s="8">
        <f t="shared" si="3"/>
        <v>0</v>
      </c>
      <c r="H35" s="8">
        <f t="shared" si="4"/>
        <v>0</v>
      </c>
      <c r="I35" s="8">
        <f t="shared" si="11"/>
        <v>-750</v>
      </c>
      <c r="J35" s="8">
        <f t="shared" si="5"/>
        <v>750</v>
      </c>
      <c r="K35" s="14"/>
      <c r="L35" s="9">
        <f t="shared" si="12"/>
        <v>-90</v>
      </c>
      <c r="M35" s="9">
        <f t="shared" si="6"/>
        <v>90</v>
      </c>
      <c r="N35" s="9">
        <f t="shared" si="7"/>
        <v>285</v>
      </c>
      <c r="O35" s="9">
        <f t="shared" si="8"/>
        <v>-285</v>
      </c>
      <c r="P35" s="9">
        <f t="shared" si="13"/>
        <v>-90</v>
      </c>
      <c r="Q35" s="9">
        <f t="shared" si="14"/>
        <v>285</v>
      </c>
    </row>
    <row r="36" spans="1:17" x14ac:dyDescent="0.25">
      <c r="A36" s="8">
        <f t="shared" si="0"/>
        <v>2480</v>
      </c>
      <c r="B36" s="9">
        <f t="shared" si="9"/>
        <v>-370</v>
      </c>
      <c r="C36" s="9">
        <f t="shared" si="10"/>
        <v>370</v>
      </c>
      <c r="D36" s="14"/>
      <c r="E36" s="8">
        <f t="shared" si="1"/>
        <v>-370</v>
      </c>
      <c r="F36" s="8">
        <f t="shared" si="2"/>
        <v>370</v>
      </c>
      <c r="G36" s="8">
        <f t="shared" si="3"/>
        <v>0</v>
      </c>
      <c r="H36" s="8">
        <f t="shared" si="4"/>
        <v>0</v>
      </c>
      <c r="I36" s="8">
        <f t="shared" si="11"/>
        <v>-740</v>
      </c>
      <c r="J36" s="8">
        <f t="shared" si="5"/>
        <v>740</v>
      </c>
      <c r="K36" s="14"/>
      <c r="L36" s="9">
        <f t="shared" si="12"/>
        <v>-90</v>
      </c>
      <c r="M36" s="9">
        <f t="shared" si="6"/>
        <v>90</v>
      </c>
      <c r="N36" s="9">
        <f t="shared" si="7"/>
        <v>280</v>
      </c>
      <c r="O36" s="9">
        <f t="shared" si="8"/>
        <v>-280</v>
      </c>
      <c r="P36" s="9">
        <f t="shared" si="13"/>
        <v>-90</v>
      </c>
      <c r="Q36" s="9">
        <f t="shared" si="14"/>
        <v>280</v>
      </c>
    </row>
    <row r="37" spans="1:17" x14ac:dyDescent="0.25">
      <c r="A37" s="8">
        <f t="shared" si="0"/>
        <v>2485</v>
      </c>
      <c r="B37" s="9">
        <f t="shared" si="9"/>
        <v>-365</v>
      </c>
      <c r="C37" s="9">
        <f t="shared" si="10"/>
        <v>365</v>
      </c>
      <c r="D37" s="14"/>
      <c r="E37" s="8">
        <f t="shared" si="1"/>
        <v>-365</v>
      </c>
      <c r="F37" s="8">
        <f t="shared" si="2"/>
        <v>365</v>
      </c>
      <c r="G37" s="8">
        <f t="shared" si="3"/>
        <v>0</v>
      </c>
      <c r="H37" s="8">
        <f t="shared" si="4"/>
        <v>0</v>
      </c>
      <c r="I37" s="8">
        <f t="shared" si="11"/>
        <v>-730</v>
      </c>
      <c r="J37" s="8">
        <f t="shared" si="5"/>
        <v>730</v>
      </c>
      <c r="K37" s="14"/>
      <c r="L37" s="9">
        <f t="shared" si="12"/>
        <v>-90</v>
      </c>
      <c r="M37" s="9">
        <f t="shared" si="6"/>
        <v>90</v>
      </c>
      <c r="N37" s="9">
        <f t="shared" si="7"/>
        <v>275</v>
      </c>
      <c r="O37" s="9">
        <f t="shared" si="8"/>
        <v>-275</v>
      </c>
      <c r="P37" s="9">
        <f t="shared" si="13"/>
        <v>-90</v>
      </c>
      <c r="Q37" s="9">
        <f t="shared" si="14"/>
        <v>275</v>
      </c>
    </row>
    <row r="38" spans="1:17" x14ac:dyDescent="0.25">
      <c r="A38" s="8">
        <f t="shared" si="0"/>
        <v>2490</v>
      </c>
      <c r="B38" s="9">
        <f t="shared" si="9"/>
        <v>-360</v>
      </c>
      <c r="C38" s="9">
        <f t="shared" si="10"/>
        <v>360</v>
      </c>
      <c r="D38" s="14"/>
      <c r="E38" s="8">
        <f t="shared" si="1"/>
        <v>-360</v>
      </c>
      <c r="F38" s="8">
        <f t="shared" si="2"/>
        <v>360</v>
      </c>
      <c r="G38" s="8">
        <f t="shared" si="3"/>
        <v>0</v>
      </c>
      <c r="H38" s="8">
        <f t="shared" si="4"/>
        <v>0</v>
      </c>
      <c r="I38" s="8">
        <f t="shared" si="11"/>
        <v>-720</v>
      </c>
      <c r="J38" s="8">
        <f t="shared" si="5"/>
        <v>720</v>
      </c>
      <c r="K38" s="14"/>
      <c r="L38" s="9">
        <f t="shared" si="12"/>
        <v>-90</v>
      </c>
      <c r="M38" s="9">
        <f t="shared" si="6"/>
        <v>90</v>
      </c>
      <c r="N38" s="9">
        <f t="shared" si="7"/>
        <v>270</v>
      </c>
      <c r="O38" s="9">
        <f t="shared" si="8"/>
        <v>-270</v>
      </c>
      <c r="P38" s="9">
        <f t="shared" si="13"/>
        <v>-90</v>
      </c>
      <c r="Q38" s="9">
        <f t="shared" si="14"/>
        <v>270</v>
      </c>
    </row>
    <row r="39" spans="1:17" x14ac:dyDescent="0.25">
      <c r="A39" s="8">
        <f t="shared" si="0"/>
        <v>2495</v>
      </c>
      <c r="B39" s="9">
        <f t="shared" si="9"/>
        <v>-355</v>
      </c>
      <c r="C39" s="9">
        <f t="shared" si="10"/>
        <v>355</v>
      </c>
      <c r="D39" s="14"/>
      <c r="E39" s="8">
        <f t="shared" si="1"/>
        <v>-355</v>
      </c>
      <c r="F39" s="8">
        <f t="shared" si="2"/>
        <v>355</v>
      </c>
      <c r="G39" s="8">
        <f t="shared" si="3"/>
        <v>0</v>
      </c>
      <c r="H39" s="8">
        <f t="shared" si="4"/>
        <v>0</v>
      </c>
      <c r="I39" s="8">
        <f t="shared" si="11"/>
        <v>-710</v>
      </c>
      <c r="J39" s="8">
        <f t="shared" si="5"/>
        <v>710</v>
      </c>
      <c r="K39" s="14"/>
      <c r="L39" s="9">
        <f t="shared" si="12"/>
        <v>-90</v>
      </c>
      <c r="M39" s="9">
        <f t="shared" si="6"/>
        <v>90</v>
      </c>
      <c r="N39" s="9">
        <f t="shared" si="7"/>
        <v>265</v>
      </c>
      <c r="O39" s="9">
        <f t="shared" si="8"/>
        <v>-265</v>
      </c>
      <c r="P39" s="9">
        <f t="shared" si="13"/>
        <v>-90</v>
      </c>
      <c r="Q39" s="9">
        <f t="shared" si="14"/>
        <v>265</v>
      </c>
    </row>
    <row r="40" spans="1:17" x14ac:dyDescent="0.25">
      <c r="A40" s="8">
        <f t="shared" si="0"/>
        <v>2500</v>
      </c>
      <c r="B40" s="9">
        <f t="shared" si="9"/>
        <v>-350</v>
      </c>
      <c r="C40" s="9">
        <f t="shared" si="10"/>
        <v>350</v>
      </c>
      <c r="D40" s="14"/>
      <c r="E40" s="8">
        <f t="shared" si="1"/>
        <v>-350</v>
      </c>
      <c r="F40" s="8">
        <f t="shared" si="2"/>
        <v>350</v>
      </c>
      <c r="G40" s="8">
        <f t="shared" si="3"/>
        <v>0</v>
      </c>
      <c r="H40" s="8">
        <f t="shared" si="4"/>
        <v>0</v>
      </c>
      <c r="I40" s="8">
        <f t="shared" si="11"/>
        <v>-700</v>
      </c>
      <c r="J40" s="8">
        <f t="shared" si="5"/>
        <v>700</v>
      </c>
      <c r="K40" s="14"/>
      <c r="L40" s="9">
        <f t="shared" si="12"/>
        <v>-90</v>
      </c>
      <c r="M40" s="9">
        <f t="shared" si="6"/>
        <v>90</v>
      </c>
      <c r="N40" s="9">
        <f t="shared" si="7"/>
        <v>260</v>
      </c>
      <c r="O40" s="9">
        <f t="shared" si="8"/>
        <v>-260</v>
      </c>
      <c r="P40" s="9">
        <f t="shared" si="13"/>
        <v>-90</v>
      </c>
      <c r="Q40" s="9">
        <f t="shared" si="14"/>
        <v>260</v>
      </c>
    </row>
    <row r="41" spans="1:17" x14ac:dyDescent="0.25">
      <c r="A41" s="8">
        <f t="shared" si="0"/>
        <v>2505</v>
      </c>
      <c r="B41" s="9">
        <f t="shared" si="9"/>
        <v>-345</v>
      </c>
      <c r="C41" s="9">
        <f t="shared" si="10"/>
        <v>345</v>
      </c>
      <c r="D41" s="14"/>
      <c r="E41" s="8">
        <f t="shared" si="1"/>
        <v>-345</v>
      </c>
      <c r="F41" s="8">
        <f t="shared" si="2"/>
        <v>345</v>
      </c>
      <c r="G41" s="8">
        <f t="shared" si="3"/>
        <v>0</v>
      </c>
      <c r="H41" s="8">
        <f t="shared" si="4"/>
        <v>0</v>
      </c>
      <c r="I41" s="8">
        <f t="shared" si="11"/>
        <v>-690</v>
      </c>
      <c r="J41" s="8">
        <f t="shared" si="5"/>
        <v>690</v>
      </c>
      <c r="K41" s="14"/>
      <c r="L41" s="9">
        <f t="shared" si="12"/>
        <v>-90</v>
      </c>
      <c r="M41" s="9">
        <f t="shared" si="6"/>
        <v>90</v>
      </c>
      <c r="N41" s="9">
        <f t="shared" si="7"/>
        <v>255</v>
      </c>
      <c r="O41" s="9">
        <f t="shared" si="8"/>
        <v>-255</v>
      </c>
      <c r="P41" s="9">
        <f t="shared" si="13"/>
        <v>-90</v>
      </c>
      <c r="Q41" s="9">
        <f t="shared" si="14"/>
        <v>255</v>
      </c>
    </row>
    <row r="42" spans="1:17" x14ac:dyDescent="0.25">
      <c r="A42" s="8">
        <f t="shared" si="0"/>
        <v>2510</v>
      </c>
      <c r="B42" s="9">
        <f t="shared" si="9"/>
        <v>-340</v>
      </c>
      <c r="C42" s="9">
        <f t="shared" si="10"/>
        <v>340</v>
      </c>
      <c r="D42" s="14"/>
      <c r="E42" s="8">
        <f t="shared" si="1"/>
        <v>-340</v>
      </c>
      <c r="F42" s="8">
        <f t="shared" si="2"/>
        <v>340</v>
      </c>
      <c r="G42" s="8">
        <f t="shared" si="3"/>
        <v>0</v>
      </c>
      <c r="H42" s="8">
        <f t="shared" si="4"/>
        <v>0</v>
      </c>
      <c r="I42" s="8">
        <f t="shared" si="11"/>
        <v>-680</v>
      </c>
      <c r="J42" s="8">
        <f t="shared" si="5"/>
        <v>680</v>
      </c>
      <c r="K42" s="14"/>
      <c r="L42" s="9">
        <f t="shared" si="12"/>
        <v>-90</v>
      </c>
      <c r="M42" s="9">
        <f t="shared" si="6"/>
        <v>90</v>
      </c>
      <c r="N42" s="9">
        <f t="shared" si="7"/>
        <v>250</v>
      </c>
      <c r="O42" s="9">
        <f t="shared" si="8"/>
        <v>-250</v>
      </c>
      <c r="P42" s="9">
        <f t="shared" si="13"/>
        <v>-90</v>
      </c>
      <c r="Q42" s="9">
        <f t="shared" si="14"/>
        <v>250</v>
      </c>
    </row>
    <row r="43" spans="1:17" x14ac:dyDescent="0.25">
      <c r="A43" s="8">
        <f t="shared" si="0"/>
        <v>2515</v>
      </c>
      <c r="B43" s="9">
        <f t="shared" si="9"/>
        <v>-335</v>
      </c>
      <c r="C43" s="9">
        <f t="shared" si="10"/>
        <v>335</v>
      </c>
      <c r="D43" s="14"/>
      <c r="E43" s="8">
        <f t="shared" si="1"/>
        <v>-335</v>
      </c>
      <c r="F43" s="8">
        <f t="shared" si="2"/>
        <v>335</v>
      </c>
      <c r="G43" s="8">
        <f t="shared" si="3"/>
        <v>0</v>
      </c>
      <c r="H43" s="8">
        <f t="shared" si="4"/>
        <v>0</v>
      </c>
      <c r="I43" s="8">
        <f t="shared" si="11"/>
        <v>-670</v>
      </c>
      <c r="J43" s="8">
        <f t="shared" si="5"/>
        <v>670</v>
      </c>
      <c r="K43" s="14"/>
      <c r="L43" s="9">
        <f t="shared" si="12"/>
        <v>-90</v>
      </c>
      <c r="M43" s="9">
        <f t="shared" si="6"/>
        <v>90</v>
      </c>
      <c r="N43" s="9">
        <f t="shared" si="7"/>
        <v>245</v>
      </c>
      <c r="O43" s="9">
        <f t="shared" si="8"/>
        <v>-245</v>
      </c>
      <c r="P43" s="9">
        <f t="shared" si="13"/>
        <v>-90</v>
      </c>
      <c r="Q43" s="9">
        <f t="shared" si="14"/>
        <v>245</v>
      </c>
    </row>
    <row r="44" spans="1:17" x14ac:dyDescent="0.25">
      <c r="A44" s="8">
        <f t="shared" si="0"/>
        <v>2520</v>
      </c>
      <c r="B44" s="9">
        <f t="shared" si="9"/>
        <v>-330</v>
      </c>
      <c r="C44" s="9">
        <f t="shared" si="10"/>
        <v>330</v>
      </c>
      <c r="D44" s="14"/>
      <c r="E44" s="8">
        <f t="shared" si="1"/>
        <v>-330</v>
      </c>
      <c r="F44" s="8">
        <f t="shared" si="2"/>
        <v>330</v>
      </c>
      <c r="G44" s="8">
        <f t="shared" si="3"/>
        <v>0</v>
      </c>
      <c r="H44" s="8">
        <f t="shared" si="4"/>
        <v>0</v>
      </c>
      <c r="I44" s="8">
        <f t="shared" si="11"/>
        <v>-660</v>
      </c>
      <c r="J44" s="8">
        <f t="shared" si="5"/>
        <v>660</v>
      </c>
      <c r="K44" s="14"/>
      <c r="L44" s="9">
        <f t="shared" si="12"/>
        <v>-90</v>
      </c>
      <c r="M44" s="9">
        <f t="shared" si="6"/>
        <v>90</v>
      </c>
      <c r="N44" s="9">
        <f t="shared" si="7"/>
        <v>240</v>
      </c>
      <c r="O44" s="9">
        <f t="shared" si="8"/>
        <v>-240</v>
      </c>
      <c r="P44" s="9">
        <f t="shared" si="13"/>
        <v>-90</v>
      </c>
      <c r="Q44" s="9">
        <f t="shared" si="14"/>
        <v>240</v>
      </c>
    </row>
    <row r="45" spans="1:17" x14ac:dyDescent="0.25">
      <c r="A45" s="8">
        <f t="shared" si="0"/>
        <v>2525</v>
      </c>
      <c r="B45" s="9">
        <f t="shared" si="9"/>
        <v>-325</v>
      </c>
      <c r="C45" s="9">
        <f t="shared" si="10"/>
        <v>325</v>
      </c>
      <c r="D45" s="14"/>
      <c r="E45" s="8">
        <f t="shared" si="1"/>
        <v>-325</v>
      </c>
      <c r="F45" s="8">
        <f t="shared" si="2"/>
        <v>325</v>
      </c>
      <c r="G45" s="8">
        <f t="shared" si="3"/>
        <v>0</v>
      </c>
      <c r="H45" s="8">
        <f t="shared" si="4"/>
        <v>0</v>
      </c>
      <c r="I45" s="8">
        <f t="shared" si="11"/>
        <v>-650</v>
      </c>
      <c r="J45" s="8">
        <f t="shared" si="5"/>
        <v>650</v>
      </c>
      <c r="K45" s="14"/>
      <c r="L45" s="9">
        <f t="shared" si="12"/>
        <v>-90</v>
      </c>
      <c r="M45" s="9">
        <f t="shared" si="6"/>
        <v>90</v>
      </c>
      <c r="N45" s="9">
        <f t="shared" si="7"/>
        <v>235</v>
      </c>
      <c r="O45" s="9">
        <f t="shared" si="8"/>
        <v>-235</v>
      </c>
      <c r="P45" s="9">
        <f t="shared" si="13"/>
        <v>-90</v>
      </c>
      <c r="Q45" s="9">
        <f t="shared" si="14"/>
        <v>235</v>
      </c>
    </row>
    <row r="46" spans="1:17" x14ac:dyDescent="0.25">
      <c r="A46" s="8">
        <f t="shared" si="0"/>
        <v>2530</v>
      </c>
      <c r="B46" s="9">
        <f t="shared" si="9"/>
        <v>-320</v>
      </c>
      <c r="C46" s="9">
        <f t="shared" si="10"/>
        <v>320</v>
      </c>
      <c r="D46" s="14"/>
      <c r="E46" s="8">
        <f t="shared" si="1"/>
        <v>-320</v>
      </c>
      <c r="F46" s="8">
        <f t="shared" si="2"/>
        <v>320</v>
      </c>
      <c r="G46" s="8">
        <f t="shared" si="3"/>
        <v>0</v>
      </c>
      <c r="H46" s="8">
        <f t="shared" si="4"/>
        <v>0</v>
      </c>
      <c r="I46" s="8">
        <f t="shared" si="11"/>
        <v>-640</v>
      </c>
      <c r="J46" s="8">
        <f t="shared" si="5"/>
        <v>640</v>
      </c>
      <c r="K46" s="14"/>
      <c r="L46" s="9">
        <f t="shared" si="12"/>
        <v>-90</v>
      </c>
      <c r="M46" s="9">
        <f t="shared" si="6"/>
        <v>90</v>
      </c>
      <c r="N46" s="9">
        <f t="shared" si="7"/>
        <v>230</v>
      </c>
      <c r="O46" s="9">
        <f t="shared" si="8"/>
        <v>-230</v>
      </c>
      <c r="P46" s="9">
        <f t="shared" si="13"/>
        <v>-90</v>
      </c>
      <c r="Q46" s="9">
        <f t="shared" si="14"/>
        <v>230</v>
      </c>
    </row>
    <row r="47" spans="1:17" x14ac:dyDescent="0.25">
      <c r="A47" s="8">
        <f t="shared" si="0"/>
        <v>2535</v>
      </c>
      <c r="B47" s="9">
        <f t="shared" si="9"/>
        <v>-315</v>
      </c>
      <c r="C47" s="9">
        <f t="shared" si="10"/>
        <v>315</v>
      </c>
      <c r="D47" s="14"/>
      <c r="E47" s="8">
        <f t="shared" si="1"/>
        <v>-315</v>
      </c>
      <c r="F47" s="8">
        <f t="shared" si="2"/>
        <v>315</v>
      </c>
      <c r="G47" s="8">
        <f t="shared" si="3"/>
        <v>0</v>
      </c>
      <c r="H47" s="8">
        <f t="shared" si="4"/>
        <v>0</v>
      </c>
      <c r="I47" s="8">
        <f t="shared" si="11"/>
        <v>-630</v>
      </c>
      <c r="J47" s="8">
        <f t="shared" si="5"/>
        <v>630</v>
      </c>
      <c r="K47" s="14"/>
      <c r="L47" s="9">
        <f t="shared" si="12"/>
        <v>-90</v>
      </c>
      <c r="M47" s="9">
        <f t="shared" si="6"/>
        <v>90</v>
      </c>
      <c r="N47" s="9">
        <f t="shared" si="7"/>
        <v>225</v>
      </c>
      <c r="O47" s="9">
        <f t="shared" si="8"/>
        <v>-225</v>
      </c>
      <c r="P47" s="9">
        <f t="shared" si="13"/>
        <v>-90</v>
      </c>
      <c r="Q47" s="9">
        <f t="shared" si="14"/>
        <v>225</v>
      </c>
    </row>
    <row r="48" spans="1:17" x14ac:dyDescent="0.25">
      <c r="A48" s="8">
        <f t="shared" si="0"/>
        <v>2540</v>
      </c>
      <c r="B48" s="9">
        <f t="shared" si="9"/>
        <v>-310</v>
      </c>
      <c r="C48" s="9">
        <f t="shared" si="10"/>
        <v>310</v>
      </c>
      <c r="D48" s="14"/>
      <c r="E48" s="8">
        <f t="shared" si="1"/>
        <v>-310</v>
      </c>
      <c r="F48" s="8">
        <f t="shared" si="2"/>
        <v>310</v>
      </c>
      <c r="G48" s="8">
        <f t="shared" si="3"/>
        <v>0</v>
      </c>
      <c r="H48" s="8">
        <f t="shared" si="4"/>
        <v>0</v>
      </c>
      <c r="I48" s="8">
        <f t="shared" si="11"/>
        <v>-620</v>
      </c>
      <c r="J48" s="8">
        <f t="shared" si="5"/>
        <v>620</v>
      </c>
      <c r="K48" s="14"/>
      <c r="L48" s="9">
        <f t="shared" si="12"/>
        <v>-90</v>
      </c>
      <c r="M48" s="9">
        <f t="shared" si="6"/>
        <v>90</v>
      </c>
      <c r="N48" s="9">
        <f t="shared" si="7"/>
        <v>220</v>
      </c>
      <c r="O48" s="9">
        <f t="shared" si="8"/>
        <v>-220</v>
      </c>
      <c r="P48" s="9">
        <f t="shared" si="13"/>
        <v>-90</v>
      </c>
      <c r="Q48" s="9">
        <f t="shared" si="14"/>
        <v>220</v>
      </c>
    </row>
    <row r="49" spans="1:17" x14ac:dyDescent="0.25">
      <c r="A49" s="8">
        <f t="shared" si="0"/>
        <v>2545</v>
      </c>
      <c r="B49" s="9">
        <f t="shared" si="9"/>
        <v>-305</v>
      </c>
      <c r="C49" s="9">
        <f t="shared" si="10"/>
        <v>305</v>
      </c>
      <c r="D49" s="14"/>
      <c r="E49" s="8">
        <f t="shared" si="1"/>
        <v>-305</v>
      </c>
      <c r="F49" s="8">
        <f t="shared" si="2"/>
        <v>305</v>
      </c>
      <c r="G49" s="8">
        <f t="shared" si="3"/>
        <v>0</v>
      </c>
      <c r="H49" s="8">
        <f t="shared" si="4"/>
        <v>0</v>
      </c>
      <c r="I49" s="8">
        <f t="shared" si="11"/>
        <v>-610</v>
      </c>
      <c r="J49" s="8">
        <f t="shared" si="5"/>
        <v>610</v>
      </c>
      <c r="K49" s="14"/>
      <c r="L49" s="9">
        <f t="shared" si="12"/>
        <v>-90</v>
      </c>
      <c r="M49" s="9">
        <f t="shared" si="6"/>
        <v>90</v>
      </c>
      <c r="N49" s="9">
        <f t="shared" si="7"/>
        <v>215</v>
      </c>
      <c r="O49" s="9">
        <f t="shared" si="8"/>
        <v>-215</v>
      </c>
      <c r="P49" s="9">
        <f t="shared" si="13"/>
        <v>-90</v>
      </c>
      <c r="Q49" s="9">
        <f t="shared" si="14"/>
        <v>215</v>
      </c>
    </row>
    <row r="50" spans="1:17" x14ac:dyDescent="0.25">
      <c r="A50" s="8">
        <f t="shared" si="0"/>
        <v>2550</v>
      </c>
      <c r="B50" s="9">
        <f t="shared" si="9"/>
        <v>-300</v>
      </c>
      <c r="C50" s="9">
        <f t="shared" si="10"/>
        <v>300</v>
      </c>
      <c r="D50" s="14"/>
      <c r="E50" s="8">
        <f t="shared" si="1"/>
        <v>-300</v>
      </c>
      <c r="F50" s="8">
        <f t="shared" si="2"/>
        <v>300</v>
      </c>
      <c r="G50" s="8">
        <f t="shared" si="3"/>
        <v>0</v>
      </c>
      <c r="H50" s="8">
        <f t="shared" si="4"/>
        <v>0</v>
      </c>
      <c r="I50" s="8">
        <f t="shared" si="11"/>
        <v>-600</v>
      </c>
      <c r="J50" s="8">
        <f t="shared" si="5"/>
        <v>600</v>
      </c>
      <c r="K50" s="14"/>
      <c r="L50" s="9">
        <f t="shared" si="12"/>
        <v>-90</v>
      </c>
      <c r="M50" s="9">
        <f t="shared" si="6"/>
        <v>90</v>
      </c>
      <c r="N50" s="9">
        <f t="shared" si="7"/>
        <v>210</v>
      </c>
      <c r="O50" s="9">
        <f t="shared" si="8"/>
        <v>-210</v>
      </c>
      <c r="P50" s="9">
        <f t="shared" si="13"/>
        <v>-90</v>
      </c>
      <c r="Q50" s="9">
        <f t="shared" si="14"/>
        <v>210</v>
      </c>
    </row>
    <row r="51" spans="1:17" x14ac:dyDescent="0.25">
      <c r="A51" s="8">
        <f t="shared" si="0"/>
        <v>2555</v>
      </c>
      <c r="B51" s="9">
        <f t="shared" si="9"/>
        <v>-295</v>
      </c>
      <c r="C51" s="9">
        <f t="shared" si="10"/>
        <v>295</v>
      </c>
      <c r="D51" s="14"/>
      <c r="E51" s="8">
        <f t="shared" si="1"/>
        <v>-295</v>
      </c>
      <c r="F51" s="8">
        <f t="shared" si="2"/>
        <v>295</v>
      </c>
      <c r="G51" s="8">
        <f t="shared" si="3"/>
        <v>0</v>
      </c>
      <c r="H51" s="8">
        <f t="shared" si="4"/>
        <v>0</v>
      </c>
      <c r="I51" s="8">
        <f t="shared" si="11"/>
        <v>-590</v>
      </c>
      <c r="J51" s="8">
        <f t="shared" si="5"/>
        <v>590</v>
      </c>
      <c r="K51" s="14"/>
      <c r="L51" s="9">
        <f t="shared" si="12"/>
        <v>-90</v>
      </c>
      <c r="M51" s="9">
        <f t="shared" si="6"/>
        <v>90</v>
      </c>
      <c r="N51" s="9">
        <f t="shared" si="7"/>
        <v>205</v>
      </c>
      <c r="O51" s="9">
        <f t="shared" si="8"/>
        <v>-205</v>
      </c>
      <c r="P51" s="9">
        <f t="shared" si="13"/>
        <v>-90</v>
      </c>
      <c r="Q51" s="9">
        <f t="shared" si="14"/>
        <v>205</v>
      </c>
    </row>
    <row r="52" spans="1:17" x14ac:dyDescent="0.25">
      <c r="A52" s="8">
        <f t="shared" si="0"/>
        <v>2560</v>
      </c>
      <c r="B52" s="9">
        <f t="shared" si="9"/>
        <v>-290</v>
      </c>
      <c r="C52" s="9">
        <f t="shared" si="10"/>
        <v>290</v>
      </c>
      <c r="D52" s="14"/>
      <c r="E52" s="8">
        <f t="shared" si="1"/>
        <v>-290</v>
      </c>
      <c r="F52" s="8">
        <f t="shared" si="2"/>
        <v>290</v>
      </c>
      <c r="G52" s="8">
        <f t="shared" si="3"/>
        <v>0</v>
      </c>
      <c r="H52" s="8">
        <f t="shared" si="4"/>
        <v>0</v>
      </c>
      <c r="I52" s="8">
        <f t="shared" si="11"/>
        <v>-580</v>
      </c>
      <c r="J52" s="8">
        <f t="shared" si="5"/>
        <v>580</v>
      </c>
      <c r="K52" s="14"/>
      <c r="L52" s="9">
        <f t="shared" si="12"/>
        <v>-90</v>
      </c>
      <c r="M52" s="9">
        <f t="shared" si="6"/>
        <v>90</v>
      </c>
      <c r="N52" s="9">
        <f t="shared" si="7"/>
        <v>200</v>
      </c>
      <c r="O52" s="9">
        <f t="shared" si="8"/>
        <v>-200</v>
      </c>
      <c r="P52" s="9">
        <f t="shared" si="13"/>
        <v>-90</v>
      </c>
      <c r="Q52" s="9">
        <f t="shared" si="14"/>
        <v>200</v>
      </c>
    </row>
    <row r="53" spans="1:17" x14ac:dyDescent="0.25">
      <c r="A53" s="8">
        <f t="shared" si="0"/>
        <v>2565</v>
      </c>
      <c r="B53" s="9">
        <f t="shared" si="9"/>
        <v>-285</v>
      </c>
      <c r="C53" s="9">
        <f t="shared" si="10"/>
        <v>285</v>
      </c>
      <c r="D53" s="14"/>
      <c r="E53" s="8">
        <f t="shared" si="1"/>
        <v>-285</v>
      </c>
      <c r="F53" s="8">
        <f t="shared" si="2"/>
        <v>285</v>
      </c>
      <c r="G53" s="8">
        <f t="shared" si="3"/>
        <v>0</v>
      </c>
      <c r="H53" s="8">
        <f t="shared" si="4"/>
        <v>0</v>
      </c>
      <c r="I53" s="8">
        <f t="shared" si="11"/>
        <v>-570</v>
      </c>
      <c r="J53" s="8">
        <f t="shared" si="5"/>
        <v>570</v>
      </c>
      <c r="K53" s="14"/>
      <c r="L53" s="9">
        <f t="shared" si="12"/>
        <v>-90</v>
      </c>
      <c r="M53" s="9">
        <f t="shared" si="6"/>
        <v>90</v>
      </c>
      <c r="N53" s="9">
        <f t="shared" si="7"/>
        <v>195</v>
      </c>
      <c r="O53" s="9">
        <f t="shared" si="8"/>
        <v>-195</v>
      </c>
      <c r="P53" s="9">
        <f t="shared" si="13"/>
        <v>-90</v>
      </c>
      <c r="Q53" s="9">
        <f t="shared" si="14"/>
        <v>195</v>
      </c>
    </row>
    <row r="54" spans="1:17" x14ac:dyDescent="0.25">
      <c r="A54" s="8">
        <f t="shared" si="0"/>
        <v>2570</v>
      </c>
      <c r="B54" s="9">
        <f t="shared" si="9"/>
        <v>-280</v>
      </c>
      <c r="C54" s="9">
        <f t="shared" si="10"/>
        <v>280</v>
      </c>
      <c r="D54" s="14"/>
      <c r="E54" s="8">
        <f t="shared" si="1"/>
        <v>-280</v>
      </c>
      <c r="F54" s="8">
        <f t="shared" si="2"/>
        <v>280</v>
      </c>
      <c r="G54" s="8">
        <f t="shared" si="3"/>
        <v>0</v>
      </c>
      <c r="H54" s="8">
        <f t="shared" si="4"/>
        <v>0</v>
      </c>
      <c r="I54" s="8">
        <f t="shared" si="11"/>
        <v>-560</v>
      </c>
      <c r="J54" s="8">
        <f t="shared" si="5"/>
        <v>560</v>
      </c>
      <c r="K54" s="14"/>
      <c r="L54" s="9">
        <f t="shared" si="12"/>
        <v>-90</v>
      </c>
      <c r="M54" s="9">
        <f t="shared" si="6"/>
        <v>90</v>
      </c>
      <c r="N54" s="9">
        <f t="shared" si="7"/>
        <v>190</v>
      </c>
      <c r="O54" s="9">
        <f t="shared" si="8"/>
        <v>-190</v>
      </c>
      <c r="P54" s="9">
        <f t="shared" si="13"/>
        <v>-90</v>
      </c>
      <c r="Q54" s="9">
        <f t="shared" si="14"/>
        <v>190</v>
      </c>
    </row>
    <row r="55" spans="1:17" x14ac:dyDescent="0.25">
      <c r="A55" s="8">
        <f t="shared" si="0"/>
        <v>2575</v>
      </c>
      <c r="B55" s="9">
        <f t="shared" si="9"/>
        <v>-275</v>
      </c>
      <c r="C55" s="9">
        <f t="shared" si="10"/>
        <v>275</v>
      </c>
      <c r="D55" s="14"/>
      <c r="E55" s="8">
        <f t="shared" si="1"/>
        <v>-275</v>
      </c>
      <c r="F55" s="8">
        <f t="shared" si="2"/>
        <v>275</v>
      </c>
      <c r="G55" s="8">
        <f t="shared" si="3"/>
        <v>0</v>
      </c>
      <c r="H55" s="8">
        <f t="shared" si="4"/>
        <v>0</v>
      </c>
      <c r="I55" s="8">
        <f t="shared" si="11"/>
        <v>-550</v>
      </c>
      <c r="J55" s="8">
        <f t="shared" si="5"/>
        <v>550</v>
      </c>
      <c r="K55" s="14"/>
      <c r="L55" s="9">
        <f t="shared" si="12"/>
        <v>-90</v>
      </c>
      <c r="M55" s="9">
        <f t="shared" si="6"/>
        <v>90</v>
      </c>
      <c r="N55" s="9">
        <f t="shared" si="7"/>
        <v>185</v>
      </c>
      <c r="O55" s="9">
        <f t="shared" si="8"/>
        <v>-185</v>
      </c>
      <c r="P55" s="9">
        <f t="shared" si="13"/>
        <v>-90</v>
      </c>
      <c r="Q55" s="9">
        <f t="shared" si="14"/>
        <v>185</v>
      </c>
    </row>
    <row r="56" spans="1:17" x14ac:dyDescent="0.25">
      <c r="A56" s="8">
        <f t="shared" si="0"/>
        <v>2580</v>
      </c>
      <c r="B56" s="9">
        <f t="shared" si="9"/>
        <v>-270</v>
      </c>
      <c r="C56" s="9">
        <f t="shared" si="10"/>
        <v>270</v>
      </c>
      <c r="D56" s="14"/>
      <c r="E56" s="8">
        <f t="shared" si="1"/>
        <v>-270</v>
      </c>
      <c r="F56" s="8">
        <f t="shared" si="2"/>
        <v>270</v>
      </c>
      <c r="G56" s="8">
        <f t="shared" si="3"/>
        <v>0</v>
      </c>
      <c r="H56" s="8">
        <f t="shared" si="4"/>
        <v>0</v>
      </c>
      <c r="I56" s="8">
        <f t="shared" si="11"/>
        <v>-540</v>
      </c>
      <c r="J56" s="8">
        <f t="shared" si="5"/>
        <v>540</v>
      </c>
      <c r="K56" s="14"/>
      <c r="L56" s="9">
        <f t="shared" si="12"/>
        <v>-90</v>
      </c>
      <c r="M56" s="9">
        <f t="shared" si="6"/>
        <v>90</v>
      </c>
      <c r="N56" s="9">
        <f t="shared" si="7"/>
        <v>180</v>
      </c>
      <c r="O56" s="9">
        <f t="shared" si="8"/>
        <v>-180</v>
      </c>
      <c r="P56" s="9">
        <f t="shared" si="13"/>
        <v>-90</v>
      </c>
      <c r="Q56" s="9">
        <f t="shared" si="14"/>
        <v>180</v>
      </c>
    </row>
    <row r="57" spans="1:17" x14ac:dyDescent="0.25">
      <c r="A57" s="8">
        <f t="shared" si="0"/>
        <v>2585</v>
      </c>
      <c r="B57" s="9">
        <f t="shared" si="9"/>
        <v>-265</v>
      </c>
      <c r="C57" s="9">
        <f t="shared" si="10"/>
        <v>265</v>
      </c>
      <c r="D57" s="14"/>
      <c r="E57" s="8">
        <f t="shared" si="1"/>
        <v>-265</v>
      </c>
      <c r="F57" s="8">
        <f t="shared" si="2"/>
        <v>265</v>
      </c>
      <c r="G57" s="8">
        <f t="shared" si="3"/>
        <v>0</v>
      </c>
      <c r="H57" s="8">
        <f t="shared" si="4"/>
        <v>0</v>
      </c>
      <c r="I57" s="8">
        <f t="shared" si="11"/>
        <v>-530</v>
      </c>
      <c r="J57" s="8">
        <f t="shared" si="5"/>
        <v>530</v>
      </c>
      <c r="K57" s="14"/>
      <c r="L57" s="9">
        <f t="shared" si="12"/>
        <v>-90</v>
      </c>
      <c r="M57" s="9">
        <f t="shared" si="6"/>
        <v>90</v>
      </c>
      <c r="N57" s="9">
        <f t="shared" si="7"/>
        <v>175</v>
      </c>
      <c r="O57" s="9">
        <f t="shared" si="8"/>
        <v>-175</v>
      </c>
      <c r="P57" s="9">
        <f t="shared" si="13"/>
        <v>-90</v>
      </c>
      <c r="Q57" s="9">
        <f t="shared" si="14"/>
        <v>175</v>
      </c>
    </row>
    <row r="58" spans="1:17" x14ac:dyDescent="0.25">
      <c r="A58" s="8">
        <f t="shared" si="0"/>
        <v>2590</v>
      </c>
      <c r="B58" s="9">
        <f t="shared" si="9"/>
        <v>-260</v>
      </c>
      <c r="C58" s="9">
        <f t="shared" si="10"/>
        <v>260</v>
      </c>
      <c r="D58" s="14"/>
      <c r="E58" s="8">
        <f t="shared" si="1"/>
        <v>-260</v>
      </c>
      <c r="F58" s="8">
        <f t="shared" si="2"/>
        <v>260</v>
      </c>
      <c r="G58" s="8">
        <f t="shared" si="3"/>
        <v>0</v>
      </c>
      <c r="H58" s="8">
        <f t="shared" si="4"/>
        <v>0</v>
      </c>
      <c r="I58" s="8">
        <f t="shared" si="11"/>
        <v>-520</v>
      </c>
      <c r="J58" s="8">
        <f t="shared" si="5"/>
        <v>520</v>
      </c>
      <c r="K58" s="14"/>
      <c r="L58" s="9">
        <f t="shared" si="12"/>
        <v>-90</v>
      </c>
      <c r="M58" s="9">
        <f t="shared" si="6"/>
        <v>90</v>
      </c>
      <c r="N58" s="9">
        <f t="shared" si="7"/>
        <v>170</v>
      </c>
      <c r="O58" s="9">
        <f t="shared" si="8"/>
        <v>-170</v>
      </c>
      <c r="P58" s="9">
        <f t="shared" si="13"/>
        <v>-90</v>
      </c>
      <c r="Q58" s="9">
        <f t="shared" si="14"/>
        <v>170</v>
      </c>
    </row>
    <row r="59" spans="1:17" x14ac:dyDescent="0.25">
      <c r="A59" s="8">
        <f t="shared" si="0"/>
        <v>2595</v>
      </c>
      <c r="B59" s="9">
        <f t="shared" si="9"/>
        <v>-255</v>
      </c>
      <c r="C59" s="9">
        <f t="shared" si="10"/>
        <v>255</v>
      </c>
      <c r="D59" s="14"/>
      <c r="E59" s="8">
        <f t="shared" si="1"/>
        <v>-255</v>
      </c>
      <c r="F59" s="8">
        <f t="shared" si="2"/>
        <v>255</v>
      </c>
      <c r="G59" s="8">
        <f t="shared" si="3"/>
        <v>0</v>
      </c>
      <c r="H59" s="8">
        <f t="shared" si="4"/>
        <v>0</v>
      </c>
      <c r="I59" s="8">
        <f t="shared" si="11"/>
        <v>-510</v>
      </c>
      <c r="J59" s="8">
        <f t="shared" si="5"/>
        <v>510</v>
      </c>
      <c r="K59" s="14"/>
      <c r="L59" s="9">
        <f t="shared" si="12"/>
        <v>-90</v>
      </c>
      <c r="M59" s="9">
        <f t="shared" si="6"/>
        <v>90</v>
      </c>
      <c r="N59" s="9">
        <f t="shared" si="7"/>
        <v>165</v>
      </c>
      <c r="O59" s="9">
        <f t="shared" si="8"/>
        <v>-165</v>
      </c>
      <c r="P59" s="9">
        <f t="shared" si="13"/>
        <v>-90</v>
      </c>
      <c r="Q59" s="9">
        <f t="shared" si="14"/>
        <v>165</v>
      </c>
    </row>
    <row r="60" spans="1:17" x14ac:dyDescent="0.25">
      <c r="A60" s="8">
        <f t="shared" si="0"/>
        <v>2600</v>
      </c>
      <c r="B60" s="9">
        <f t="shared" si="9"/>
        <v>-250</v>
      </c>
      <c r="C60" s="9">
        <f t="shared" si="10"/>
        <v>250</v>
      </c>
      <c r="D60" s="14"/>
      <c r="E60" s="8">
        <f t="shared" si="1"/>
        <v>-250</v>
      </c>
      <c r="F60" s="8">
        <f t="shared" si="2"/>
        <v>250</v>
      </c>
      <c r="G60" s="8">
        <f t="shared" si="3"/>
        <v>0</v>
      </c>
      <c r="H60" s="8">
        <f t="shared" si="4"/>
        <v>0</v>
      </c>
      <c r="I60" s="8">
        <f t="shared" si="11"/>
        <v>-500</v>
      </c>
      <c r="J60" s="8">
        <f t="shared" si="5"/>
        <v>500</v>
      </c>
      <c r="K60" s="14"/>
      <c r="L60" s="9">
        <f t="shared" si="12"/>
        <v>-90</v>
      </c>
      <c r="M60" s="9">
        <f t="shared" si="6"/>
        <v>90</v>
      </c>
      <c r="N60" s="9">
        <f t="shared" si="7"/>
        <v>160</v>
      </c>
      <c r="O60" s="9">
        <f t="shared" si="8"/>
        <v>-160</v>
      </c>
      <c r="P60" s="9">
        <f t="shared" si="13"/>
        <v>-90</v>
      </c>
      <c r="Q60" s="9">
        <f t="shared" si="14"/>
        <v>160</v>
      </c>
    </row>
    <row r="61" spans="1:17" x14ac:dyDescent="0.25">
      <c r="A61" s="8">
        <f t="shared" si="0"/>
        <v>2605</v>
      </c>
      <c r="B61" s="9">
        <f t="shared" si="9"/>
        <v>-245</v>
      </c>
      <c r="C61" s="9">
        <f t="shared" si="10"/>
        <v>245</v>
      </c>
      <c r="D61" s="14"/>
      <c r="E61" s="8">
        <f t="shared" si="1"/>
        <v>-245</v>
      </c>
      <c r="F61" s="8">
        <f t="shared" si="2"/>
        <v>245</v>
      </c>
      <c r="G61" s="8">
        <f t="shared" si="3"/>
        <v>0</v>
      </c>
      <c r="H61" s="8">
        <f t="shared" si="4"/>
        <v>0</v>
      </c>
      <c r="I61" s="8">
        <f t="shared" si="11"/>
        <v>-490</v>
      </c>
      <c r="J61" s="8">
        <f t="shared" si="5"/>
        <v>490</v>
      </c>
      <c r="K61" s="14"/>
      <c r="L61" s="9">
        <f t="shared" si="12"/>
        <v>-90</v>
      </c>
      <c r="M61" s="9">
        <f t="shared" si="6"/>
        <v>90</v>
      </c>
      <c r="N61" s="9">
        <f t="shared" si="7"/>
        <v>155</v>
      </c>
      <c r="O61" s="9">
        <f t="shared" si="8"/>
        <v>-155</v>
      </c>
      <c r="P61" s="9">
        <f t="shared" si="13"/>
        <v>-90</v>
      </c>
      <c r="Q61" s="9">
        <f t="shared" si="14"/>
        <v>155</v>
      </c>
    </row>
    <row r="62" spans="1:17" x14ac:dyDescent="0.25">
      <c r="A62" s="8">
        <f t="shared" si="0"/>
        <v>2610</v>
      </c>
      <c r="B62" s="9">
        <f t="shared" si="9"/>
        <v>-240</v>
      </c>
      <c r="C62" s="9">
        <f t="shared" si="10"/>
        <v>240</v>
      </c>
      <c r="D62" s="14"/>
      <c r="E62" s="8">
        <f t="shared" si="1"/>
        <v>-240</v>
      </c>
      <c r="F62" s="8">
        <f t="shared" si="2"/>
        <v>240</v>
      </c>
      <c r="G62" s="8">
        <f t="shared" si="3"/>
        <v>0</v>
      </c>
      <c r="H62" s="8">
        <f t="shared" si="4"/>
        <v>0</v>
      </c>
      <c r="I62" s="8">
        <f t="shared" si="11"/>
        <v>-480</v>
      </c>
      <c r="J62" s="8">
        <f t="shared" si="5"/>
        <v>480</v>
      </c>
      <c r="K62" s="14"/>
      <c r="L62" s="9">
        <f t="shared" si="12"/>
        <v>-90</v>
      </c>
      <c r="M62" s="9">
        <f t="shared" si="6"/>
        <v>90</v>
      </c>
      <c r="N62" s="9">
        <f t="shared" si="7"/>
        <v>150</v>
      </c>
      <c r="O62" s="9">
        <f t="shared" si="8"/>
        <v>-150</v>
      </c>
      <c r="P62" s="9">
        <f t="shared" si="13"/>
        <v>-90</v>
      </c>
      <c r="Q62" s="9">
        <f t="shared" si="14"/>
        <v>150</v>
      </c>
    </row>
    <row r="63" spans="1:17" x14ac:dyDescent="0.25">
      <c r="A63" s="8">
        <f t="shared" si="0"/>
        <v>2615</v>
      </c>
      <c r="B63" s="9">
        <f t="shared" si="9"/>
        <v>-235</v>
      </c>
      <c r="C63" s="9">
        <f t="shared" si="10"/>
        <v>235</v>
      </c>
      <c r="D63" s="14"/>
      <c r="E63" s="8">
        <f t="shared" si="1"/>
        <v>-235</v>
      </c>
      <c r="F63" s="8">
        <f t="shared" si="2"/>
        <v>235</v>
      </c>
      <c r="G63" s="8">
        <f t="shared" si="3"/>
        <v>0</v>
      </c>
      <c r="H63" s="8">
        <f t="shared" si="4"/>
        <v>0</v>
      </c>
      <c r="I63" s="8">
        <f t="shared" si="11"/>
        <v>-470</v>
      </c>
      <c r="J63" s="8">
        <f t="shared" si="5"/>
        <v>470</v>
      </c>
      <c r="K63" s="14"/>
      <c r="L63" s="9">
        <f t="shared" si="12"/>
        <v>-90</v>
      </c>
      <c r="M63" s="9">
        <f t="shared" si="6"/>
        <v>90</v>
      </c>
      <c r="N63" s="9">
        <f t="shared" si="7"/>
        <v>145</v>
      </c>
      <c r="O63" s="9">
        <f t="shared" si="8"/>
        <v>-145</v>
      </c>
      <c r="P63" s="9">
        <f t="shared" si="13"/>
        <v>-90</v>
      </c>
      <c r="Q63" s="9">
        <f t="shared" si="14"/>
        <v>145</v>
      </c>
    </row>
    <row r="64" spans="1:17" x14ac:dyDescent="0.25">
      <c r="A64" s="8">
        <f t="shared" si="0"/>
        <v>2620</v>
      </c>
      <c r="B64" s="9">
        <f t="shared" si="9"/>
        <v>-230</v>
      </c>
      <c r="C64" s="9">
        <f t="shared" si="10"/>
        <v>230</v>
      </c>
      <c r="D64" s="14"/>
      <c r="E64" s="8">
        <f t="shared" si="1"/>
        <v>-230</v>
      </c>
      <c r="F64" s="8">
        <f t="shared" si="2"/>
        <v>230</v>
      </c>
      <c r="G64" s="8">
        <f t="shared" si="3"/>
        <v>0</v>
      </c>
      <c r="H64" s="8">
        <f t="shared" si="4"/>
        <v>0</v>
      </c>
      <c r="I64" s="8">
        <f t="shared" si="11"/>
        <v>-460</v>
      </c>
      <c r="J64" s="8">
        <f t="shared" si="5"/>
        <v>460</v>
      </c>
      <c r="K64" s="14"/>
      <c r="L64" s="9">
        <f t="shared" si="12"/>
        <v>-90</v>
      </c>
      <c r="M64" s="9">
        <f t="shared" si="6"/>
        <v>90</v>
      </c>
      <c r="N64" s="9">
        <f t="shared" si="7"/>
        <v>140</v>
      </c>
      <c r="O64" s="9">
        <f t="shared" si="8"/>
        <v>-140</v>
      </c>
      <c r="P64" s="9">
        <f t="shared" si="13"/>
        <v>-90</v>
      </c>
      <c r="Q64" s="9">
        <f t="shared" si="14"/>
        <v>140</v>
      </c>
    </row>
    <row r="65" spans="1:17" x14ac:dyDescent="0.25">
      <c r="A65" s="8">
        <f t="shared" si="0"/>
        <v>2625</v>
      </c>
      <c r="B65" s="9">
        <f t="shared" si="9"/>
        <v>-225</v>
      </c>
      <c r="C65" s="9">
        <f t="shared" si="10"/>
        <v>225</v>
      </c>
      <c r="D65" s="14"/>
      <c r="E65" s="8">
        <f t="shared" si="1"/>
        <v>-225</v>
      </c>
      <c r="F65" s="8">
        <f t="shared" si="2"/>
        <v>225</v>
      </c>
      <c r="G65" s="8">
        <f t="shared" si="3"/>
        <v>0</v>
      </c>
      <c r="H65" s="8">
        <f t="shared" si="4"/>
        <v>0</v>
      </c>
      <c r="I65" s="8">
        <f t="shared" si="11"/>
        <v>-450</v>
      </c>
      <c r="J65" s="8">
        <f t="shared" si="5"/>
        <v>450</v>
      </c>
      <c r="K65" s="14"/>
      <c r="L65" s="9">
        <f t="shared" si="12"/>
        <v>-90</v>
      </c>
      <c r="M65" s="9">
        <f t="shared" si="6"/>
        <v>90</v>
      </c>
      <c r="N65" s="9">
        <f t="shared" si="7"/>
        <v>135</v>
      </c>
      <c r="O65" s="9">
        <f t="shared" si="8"/>
        <v>-135</v>
      </c>
      <c r="P65" s="9">
        <f t="shared" si="13"/>
        <v>-90</v>
      </c>
      <c r="Q65" s="9">
        <f t="shared" si="14"/>
        <v>135</v>
      </c>
    </row>
    <row r="66" spans="1:17" x14ac:dyDescent="0.25">
      <c r="A66" s="8">
        <f t="shared" si="0"/>
        <v>2630</v>
      </c>
      <c r="B66" s="9">
        <f t="shared" si="9"/>
        <v>-220</v>
      </c>
      <c r="C66" s="9">
        <f t="shared" si="10"/>
        <v>220</v>
      </c>
      <c r="D66" s="14"/>
      <c r="E66" s="8">
        <f t="shared" si="1"/>
        <v>-220</v>
      </c>
      <c r="F66" s="8">
        <f t="shared" si="2"/>
        <v>220</v>
      </c>
      <c r="G66" s="8">
        <f t="shared" si="3"/>
        <v>0</v>
      </c>
      <c r="H66" s="8">
        <f t="shared" si="4"/>
        <v>0</v>
      </c>
      <c r="I66" s="8">
        <f t="shared" si="11"/>
        <v>-440</v>
      </c>
      <c r="J66" s="8">
        <f t="shared" si="5"/>
        <v>440</v>
      </c>
      <c r="K66" s="14"/>
      <c r="L66" s="9">
        <f t="shared" si="12"/>
        <v>-90</v>
      </c>
      <c r="M66" s="9">
        <f t="shared" si="6"/>
        <v>90</v>
      </c>
      <c r="N66" s="9">
        <f t="shared" si="7"/>
        <v>130</v>
      </c>
      <c r="O66" s="9">
        <f t="shared" si="8"/>
        <v>-130</v>
      </c>
      <c r="P66" s="9">
        <f t="shared" si="13"/>
        <v>-90</v>
      </c>
      <c r="Q66" s="9">
        <f t="shared" si="14"/>
        <v>130</v>
      </c>
    </row>
    <row r="67" spans="1:17" x14ac:dyDescent="0.25">
      <c r="A67" s="8">
        <f t="shared" si="0"/>
        <v>2635</v>
      </c>
      <c r="B67" s="9">
        <f t="shared" si="9"/>
        <v>-215</v>
      </c>
      <c r="C67" s="9">
        <f t="shared" si="10"/>
        <v>215</v>
      </c>
      <c r="D67" s="14"/>
      <c r="E67" s="8">
        <f t="shared" si="1"/>
        <v>-215</v>
      </c>
      <c r="F67" s="8">
        <f t="shared" si="2"/>
        <v>215</v>
      </c>
      <c r="G67" s="8">
        <f t="shared" si="3"/>
        <v>0</v>
      </c>
      <c r="H67" s="8">
        <f t="shared" si="4"/>
        <v>0</v>
      </c>
      <c r="I67" s="8">
        <f t="shared" si="11"/>
        <v>-430</v>
      </c>
      <c r="J67" s="8">
        <f t="shared" si="5"/>
        <v>430</v>
      </c>
      <c r="K67" s="14"/>
      <c r="L67" s="9">
        <f t="shared" si="12"/>
        <v>-90</v>
      </c>
      <c r="M67" s="9">
        <f t="shared" si="6"/>
        <v>90</v>
      </c>
      <c r="N67" s="9">
        <f t="shared" si="7"/>
        <v>125</v>
      </c>
      <c r="O67" s="9">
        <f t="shared" si="8"/>
        <v>-125</v>
      </c>
      <c r="P67" s="9">
        <f t="shared" si="13"/>
        <v>-90</v>
      </c>
      <c r="Q67" s="9">
        <f t="shared" si="14"/>
        <v>125</v>
      </c>
    </row>
    <row r="68" spans="1:17" x14ac:dyDescent="0.25">
      <c r="A68" s="8">
        <f t="shared" si="0"/>
        <v>2640</v>
      </c>
      <c r="B68" s="9">
        <f t="shared" si="9"/>
        <v>-210</v>
      </c>
      <c r="C68" s="9">
        <f t="shared" si="10"/>
        <v>210</v>
      </c>
      <c r="D68" s="14"/>
      <c r="E68" s="8">
        <f t="shared" si="1"/>
        <v>-210</v>
      </c>
      <c r="F68" s="8">
        <f t="shared" si="2"/>
        <v>210</v>
      </c>
      <c r="G68" s="8">
        <f t="shared" si="3"/>
        <v>0</v>
      </c>
      <c r="H68" s="8">
        <f t="shared" si="4"/>
        <v>0</v>
      </c>
      <c r="I68" s="8">
        <f t="shared" si="11"/>
        <v>-420</v>
      </c>
      <c r="J68" s="8">
        <f t="shared" si="5"/>
        <v>420</v>
      </c>
      <c r="K68" s="14"/>
      <c r="L68" s="9">
        <f t="shared" si="12"/>
        <v>-90</v>
      </c>
      <c r="M68" s="9">
        <f t="shared" si="6"/>
        <v>90</v>
      </c>
      <c r="N68" s="9">
        <f t="shared" si="7"/>
        <v>120</v>
      </c>
      <c r="O68" s="9">
        <f t="shared" si="8"/>
        <v>-120</v>
      </c>
      <c r="P68" s="9">
        <f t="shared" si="13"/>
        <v>-90</v>
      </c>
      <c r="Q68" s="9">
        <f t="shared" si="14"/>
        <v>120</v>
      </c>
    </row>
    <row r="69" spans="1:17" x14ac:dyDescent="0.25">
      <c r="A69" s="8">
        <f t="shared" si="0"/>
        <v>2645</v>
      </c>
      <c r="B69" s="9">
        <f t="shared" si="9"/>
        <v>-205</v>
      </c>
      <c r="C69" s="9">
        <f t="shared" si="10"/>
        <v>205</v>
      </c>
      <c r="D69" s="14"/>
      <c r="E69" s="8">
        <f t="shared" si="1"/>
        <v>-205</v>
      </c>
      <c r="F69" s="8">
        <f t="shared" si="2"/>
        <v>205</v>
      </c>
      <c r="G69" s="8">
        <f t="shared" si="3"/>
        <v>0</v>
      </c>
      <c r="H69" s="8">
        <f t="shared" si="4"/>
        <v>0</v>
      </c>
      <c r="I69" s="8">
        <f t="shared" si="11"/>
        <v>-410</v>
      </c>
      <c r="J69" s="8">
        <f t="shared" si="5"/>
        <v>410</v>
      </c>
      <c r="K69" s="14"/>
      <c r="L69" s="9">
        <f t="shared" si="12"/>
        <v>-90</v>
      </c>
      <c r="M69" s="9">
        <f t="shared" si="6"/>
        <v>90</v>
      </c>
      <c r="N69" s="9">
        <f t="shared" si="7"/>
        <v>115</v>
      </c>
      <c r="O69" s="9">
        <f t="shared" si="8"/>
        <v>-115</v>
      </c>
      <c r="P69" s="9">
        <f t="shared" si="13"/>
        <v>-90</v>
      </c>
      <c r="Q69" s="9">
        <f t="shared" si="14"/>
        <v>115</v>
      </c>
    </row>
    <row r="70" spans="1:17" x14ac:dyDescent="0.25">
      <c r="A70" s="8">
        <f t="shared" si="0"/>
        <v>2650</v>
      </c>
      <c r="B70" s="9">
        <f t="shared" si="9"/>
        <v>-200</v>
      </c>
      <c r="C70" s="9">
        <f t="shared" si="10"/>
        <v>200</v>
      </c>
      <c r="D70" s="14"/>
      <c r="E70" s="8">
        <f t="shared" si="1"/>
        <v>-200</v>
      </c>
      <c r="F70" s="8">
        <f t="shared" si="2"/>
        <v>200</v>
      </c>
      <c r="G70" s="8">
        <f t="shared" si="3"/>
        <v>0</v>
      </c>
      <c r="H70" s="8">
        <f t="shared" si="4"/>
        <v>0</v>
      </c>
      <c r="I70" s="8">
        <f t="shared" si="11"/>
        <v>-400</v>
      </c>
      <c r="J70" s="8">
        <f t="shared" si="5"/>
        <v>400</v>
      </c>
      <c r="K70" s="14"/>
      <c r="L70" s="9">
        <f t="shared" si="12"/>
        <v>-90</v>
      </c>
      <c r="M70" s="9">
        <f t="shared" si="6"/>
        <v>90</v>
      </c>
      <c r="N70" s="9">
        <f t="shared" si="7"/>
        <v>110</v>
      </c>
      <c r="O70" s="9">
        <f t="shared" si="8"/>
        <v>-110</v>
      </c>
      <c r="P70" s="9">
        <f t="shared" si="13"/>
        <v>-90</v>
      </c>
      <c r="Q70" s="9">
        <f t="shared" si="14"/>
        <v>110</v>
      </c>
    </row>
    <row r="71" spans="1:17" x14ac:dyDescent="0.25">
      <c r="A71" s="8">
        <f t="shared" si="0"/>
        <v>2655</v>
      </c>
      <c r="B71" s="9">
        <f t="shared" si="9"/>
        <v>-195</v>
      </c>
      <c r="C71" s="9">
        <f t="shared" si="10"/>
        <v>195</v>
      </c>
      <c r="D71" s="14"/>
      <c r="E71" s="8">
        <f t="shared" si="1"/>
        <v>-195</v>
      </c>
      <c r="F71" s="8">
        <f t="shared" si="2"/>
        <v>195</v>
      </c>
      <c r="G71" s="8">
        <f t="shared" si="3"/>
        <v>0</v>
      </c>
      <c r="H71" s="8">
        <f t="shared" si="4"/>
        <v>0</v>
      </c>
      <c r="I71" s="8">
        <f t="shared" si="11"/>
        <v>-390</v>
      </c>
      <c r="J71" s="8">
        <f t="shared" si="5"/>
        <v>390</v>
      </c>
      <c r="K71" s="14"/>
      <c r="L71" s="9">
        <f t="shared" si="12"/>
        <v>-90</v>
      </c>
      <c r="M71" s="9">
        <f t="shared" si="6"/>
        <v>90</v>
      </c>
      <c r="N71" s="9">
        <f t="shared" si="7"/>
        <v>105</v>
      </c>
      <c r="O71" s="9">
        <f t="shared" si="8"/>
        <v>-105</v>
      </c>
      <c r="P71" s="9">
        <f t="shared" si="13"/>
        <v>-90</v>
      </c>
      <c r="Q71" s="9">
        <f t="shared" si="14"/>
        <v>105</v>
      </c>
    </row>
    <row r="72" spans="1:17" x14ac:dyDescent="0.25">
      <c r="A72" s="8">
        <f t="shared" si="0"/>
        <v>2660</v>
      </c>
      <c r="B72" s="9">
        <f t="shared" si="9"/>
        <v>-190</v>
      </c>
      <c r="C72" s="9">
        <f t="shared" si="10"/>
        <v>190</v>
      </c>
      <c r="D72" s="14"/>
      <c r="E72" s="8">
        <f t="shared" si="1"/>
        <v>-190</v>
      </c>
      <c r="F72" s="8">
        <f t="shared" si="2"/>
        <v>190</v>
      </c>
      <c r="G72" s="8">
        <f t="shared" si="3"/>
        <v>0</v>
      </c>
      <c r="H72" s="8">
        <f t="shared" si="4"/>
        <v>0</v>
      </c>
      <c r="I72" s="8">
        <f t="shared" si="11"/>
        <v>-380</v>
      </c>
      <c r="J72" s="8">
        <f t="shared" si="5"/>
        <v>380</v>
      </c>
      <c r="K72" s="14"/>
      <c r="L72" s="9">
        <f t="shared" si="12"/>
        <v>-90</v>
      </c>
      <c r="M72" s="9">
        <f t="shared" si="6"/>
        <v>90</v>
      </c>
      <c r="N72" s="9">
        <f t="shared" si="7"/>
        <v>100</v>
      </c>
      <c r="O72" s="9">
        <f t="shared" si="8"/>
        <v>-100</v>
      </c>
      <c r="P72" s="9">
        <f t="shared" si="13"/>
        <v>-90</v>
      </c>
      <c r="Q72" s="9">
        <f t="shared" si="14"/>
        <v>100</v>
      </c>
    </row>
    <row r="73" spans="1:17" x14ac:dyDescent="0.25">
      <c r="A73" s="8">
        <f t="shared" si="0"/>
        <v>2665</v>
      </c>
      <c r="B73" s="9">
        <f t="shared" si="9"/>
        <v>-185</v>
      </c>
      <c r="C73" s="9">
        <f t="shared" si="10"/>
        <v>185</v>
      </c>
      <c r="D73" s="14"/>
      <c r="E73" s="8">
        <f t="shared" si="1"/>
        <v>-185</v>
      </c>
      <c r="F73" s="8">
        <f t="shared" si="2"/>
        <v>185</v>
      </c>
      <c r="G73" s="8">
        <f t="shared" si="3"/>
        <v>0</v>
      </c>
      <c r="H73" s="8">
        <f t="shared" si="4"/>
        <v>0</v>
      </c>
      <c r="I73" s="8">
        <f t="shared" si="11"/>
        <v>-370</v>
      </c>
      <c r="J73" s="8">
        <f t="shared" si="5"/>
        <v>370</v>
      </c>
      <c r="K73" s="14"/>
      <c r="L73" s="9">
        <f t="shared" si="12"/>
        <v>-90</v>
      </c>
      <c r="M73" s="9">
        <f t="shared" si="6"/>
        <v>90</v>
      </c>
      <c r="N73" s="9">
        <f t="shared" si="7"/>
        <v>95</v>
      </c>
      <c r="O73" s="9">
        <f t="shared" si="8"/>
        <v>-95</v>
      </c>
      <c r="P73" s="9">
        <f t="shared" si="13"/>
        <v>-90</v>
      </c>
      <c r="Q73" s="9">
        <f t="shared" si="14"/>
        <v>95</v>
      </c>
    </row>
    <row r="74" spans="1:17" x14ac:dyDescent="0.25">
      <c r="A74" s="8">
        <f t="shared" ref="A74:A108" si="15">+A75-5</f>
        <v>2670</v>
      </c>
      <c r="B74" s="9">
        <f t="shared" ref="B74:B137" si="16">+A74-SPOT</f>
        <v>-180</v>
      </c>
      <c r="C74" s="9">
        <f t="shared" ref="C74:C137" si="17">+SPOT-A74</f>
        <v>180</v>
      </c>
      <c r="D74" s="14"/>
      <c r="E74" s="8">
        <f t="shared" ref="E74:E137" si="18">+A74-DELIVERY</f>
        <v>-180</v>
      </c>
      <c r="F74" s="8">
        <f t="shared" ref="F74:F137" si="19">+DELIVERY-A74</f>
        <v>180</v>
      </c>
      <c r="G74" s="8">
        <f t="shared" ref="G74:G137" si="20">+B74+F74</f>
        <v>0</v>
      </c>
      <c r="H74" s="8">
        <f t="shared" ref="H74:H137" si="21">+C74+E74</f>
        <v>0</v>
      </c>
      <c r="I74" s="8">
        <f t="shared" ref="I74:I137" si="22">+B74+E74</f>
        <v>-360</v>
      </c>
      <c r="J74" s="8">
        <f t="shared" ref="J74:J137" si="23">+C74+F74</f>
        <v>360</v>
      </c>
      <c r="K74" s="14"/>
      <c r="L74" s="9">
        <f t="shared" ref="L74:L137" si="24">+MAX(A74-STRIKE_CALL,0)-PRIMA_CALL</f>
        <v>-90</v>
      </c>
      <c r="M74" s="9">
        <f t="shared" ref="M74:M137" si="25">+PRIMA_CALL-MAX(A74-STRIKE_CALL,0)</f>
        <v>90</v>
      </c>
      <c r="N74" s="9">
        <f t="shared" ref="N74:N137" si="26">+MAX(STRIKE_PUT-A74,0)-PRIMA_PUT</f>
        <v>90</v>
      </c>
      <c r="O74" s="9">
        <f t="shared" ref="O74:O137" si="27">+PRIMA_PUT-MAX(STRIKE_PUT-A74,0)</f>
        <v>-90</v>
      </c>
      <c r="P74" s="9">
        <f t="shared" ref="P74:P137" si="28">+B74+N74</f>
        <v>-90</v>
      </c>
      <c r="Q74" s="9">
        <f t="shared" ref="Q74:Q137" si="29">+C74+L74</f>
        <v>90</v>
      </c>
    </row>
    <row r="75" spans="1:17" x14ac:dyDescent="0.25">
      <c r="A75" s="8">
        <f t="shared" si="15"/>
        <v>2675</v>
      </c>
      <c r="B75" s="9">
        <f t="shared" si="16"/>
        <v>-175</v>
      </c>
      <c r="C75" s="9">
        <f t="shared" si="17"/>
        <v>175</v>
      </c>
      <c r="D75" s="14"/>
      <c r="E75" s="8">
        <f t="shared" si="18"/>
        <v>-175</v>
      </c>
      <c r="F75" s="8">
        <f t="shared" si="19"/>
        <v>175</v>
      </c>
      <c r="G75" s="8">
        <f t="shared" si="20"/>
        <v>0</v>
      </c>
      <c r="H75" s="8">
        <f t="shared" si="21"/>
        <v>0</v>
      </c>
      <c r="I75" s="8">
        <f t="shared" si="22"/>
        <v>-350</v>
      </c>
      <c r="J75" s="8">
        <f t="shared" si="23"/>
        <v>350</v>
      </c>
      <c r="K75" s="14"/>
      <c r="L75" s="9">
        <f t="shared" si="24"/>
        <v>-90</v>
      </c>
      <c r="M75" s="9">
        <f t="shared" si="25"/>
        <v>90</v>
      </c>
      <c r="N75" s="9">
        <f t="shared" si="26"/>
        <v>85</v>
      </c>
      <c r="O75" s="9">
        <f t="shared" si="27"/>
        <v>-85</v>
      </c>
      <c r="P75" s="9">
        <f t="shared" si="28"/>
        <v>-90</v>
      </c>
      <c r="Q75" s="9">
        <f t="shared" si="29"/>
        <v>85</v>
      </c>
    </row>
    <row r="76" spans="1:17" x14ac:dyDescent="0.25">
      <c r="A76" s="8">
        <f t="shared" si="15"/>
        <v>2680</v>
      </c>
      <c r="B76" s="9">
        <f t="shared" si="16"/>
        <v>-170</v>
      </c>
      <c r="C76" s="9">
        <f t="shared" si="17"/>
        <v>170</v>
      </c>
      <c r="D76" s="14"/>
      <c r="E76" s="8">
        <f t="shared" si="18"/>
        <v>-170</v>
      </c>
      <c r="F76" s="8">
        <f t="shared" si="19"/>
        <v>170</v>
      </c>
      <c r="G76" s="8">
        <f t="shared" si="20"/>
        <v>0</v>
      </c>
      <c r="H76" s="8">
        <f t="shared" si="21"/>
        <v>0</v>
      </c>
      <c r="I76" s="8">
        <f t="shared" si="22"/>
        <v>-340</v>
      </c>
      <c r="J76" s="8">
        <f t="shared" si="23"/>
        <v>340</v>
      </c>
      <c r="K76" s="14"/>
      <c r="L76" s="9">
        <f t="shared" si="24"/>
        <v>-90</v>
      </c>
      <c r="M76" s="9">
        <f t="shared" si="25"/>
        <v>90</v>
      </c>
      <c r="N76" s="9">
        <f t="shared" si="26"/>
        <v>80</v>
      </c>
      <c r="O76" s="9">
        <f t="shared" si="27"/>
        <v>-80</v>
      </c>
      <c r="P76" s="9">
        <f t="shared" si="28"/>
        <v>-90</v>
      </c>
      <c r="Q76" s="9">
        <f t="shared" si="29"/>
        <v>80</v>
      </c>
    </row>
    <row r="77" spans="1:17" x14ac:dyDescent="0.25">
      <c r="A77" s="8">
        <f t="shared" si="15"/>
        <v>2685</v>
      </c>
      <c r="B77" s="9">
        <f t="shared" si="16"/>
        <v>-165</v>
      </c>
      <c r="C77" s="9">
        <f t="shared" si="17"/>
        <v>165</v>
      </c>
      <c r="D77" s="14"/>
      <c r="E77" s="8">
        <f t="shared" si="18"/>
        <v>-165</v>
      </c>
      <c r="F77" s="8">
        <f t="shared" si="19"/>
        <v>165</v>
      </c>
      <c r="G77" s="8">
        <f t="shared" si="20"/>
        <v>0</v>
      </c>
      <c r="H77" s="8">
        <f t="shared" si="21"/>
        <v>0</v>
      </c>
      <c r="I77" s="8">
        <f t="shared" si="22"/>
        <v>-330</v>
      </c>
      <c r="J77" s="8">
        <f t="shared" si="23"/>
        <v>330</v>
      </c>
      <c r="K77" s="14"/>
      <c r="L77" s="9">
        <f t="shared" si="24"/>
        <v>-90</v>
      </c>
      <c r="M77" s="9">
        <f t="shared" si="25"/>
        <v>90</v>
      </c>
      <c r="N77" s="9">
        <f t="shared" si="26"/>
        <v>75</v>
      </c>
      <c r="O77" s="9">
        <f t="shared" si="27"/>
        <v>-75</v>
      </c>
      <c r="P77" s="9">
        <f t="shared" si="28"/>
        <v>-90</v>
      </c>
      <c r="Q77" s="9">
        <f t="shared" si="29"/>
        <v>75</v>
      </c>
    </row>
    <row r="78" spans="1:17" x14ac:dyDescent="0.25">
      <c r="A78" s="8">
        <f t="shared" si="15"/>
        <v>2690</v>
      </c>
      <c r="B78" s="9">
        <f t="shared" si="16"/>
        <v>-160</v>
      </c>
      <c r="C78" s="9">
        <f t="shared" si="17"/>
        <v>160</v>
      </c>
      <c r="D78" s="14"/>
      <c r="E78" s="8">
        <f t="shared" si="18"/>
        <v>-160</v>
      </c>
      <c r="F78" s="8">
        <f t="shared" si="19"/>
        <v>160</v>
      </c>
      <c r="G78" s="8">
        <f t="shared" si="20"/>
        <v>0</v>
      </c>
      <c r="H78" s="8">
        <f t="shared" si="21"/>
        <v>0</v>
      </c>
      <c r="I78" s="8">
        <f t="shared" si="22"/>
        <v>-320</v>
      </c>
      <c r="J78" s="8">
        <f t="shared" si="23"/>
        <v>320</v>
      </c>
      <c r="K78" s="14"/>
      <c r="L78" s="9">
        <f t="shared" si="24"/>
        <v>-90</v>
      </c>
      <c r="M78" s="9">
        <f t="shared" si="25"/>
        <v>90</v>
      </c>
      <c r="N78" s="9">
        <f t="shared" si="26"/>
        <v>70</v>
      </c>
      <c r="O78" s="9">
        <f t="shared" si="27"/>
        <v>-70</v>
      </c>
      <c r="P78" s="9">
        <f t="shared" si="28"/>
        <v>-90</v>
      </c>
      <c r="Q78" s="9">
        <f t="shared" si="29"/>
        <v>70</v>
      </c>
    </row>
    <row r="79" spans="1:17" x14ac:dyDescent="0.25">
      <c r="A79" s="8">
        <f t="shared" si="15"/>
        <v>2695</v>
      </c>
      <c r="B79" s="9">
        <f t="shared" si="16"/>
        <v>-155</v>
      </c>
      <c r="C79" s="9">
        <f t="shared" si="17"/>
        <v>155</v>
      </c>
      <c r="D79" s="14"/>
      <c r="E79" s="8">
        <f t="shared" si="18"/>
        <v>-155</v>
      </c>
      <c r="F79" s="8">
        <f t="shared" si="19"/>
        <v>155</v>
      </c>
      <c r="G79" s="8">
        <f t="shared" si="20"/>
        <v>0</v>
      </c>
      <c r="H79" s="8">
        <f t="shared" si="21"/>
        <v>0</v>
      </c>
      <c r="I79" s="8">
        <f t="shared" si="22"/>
        <v>-310</v>
      </c>
      <c r="J79" s="8">
        <f t="shared" si="23"/>
        <v>310</v>
      </c>
      <c r="K79" s="14"/>
      <c r="L79" s="9">
        <f t="shared" si="24"/>
        <v>-90</v>
      </c>
      <c r="M79" s="9">
        <f t="shared" si="25"/>
        <v>90</v>
      </c>
      <c r="N79" s="9">
        <f t="shared" si="26"/>
        <v>65</v>
      </c>
      <c r="O79" s="9">
        <f t="shared" si="27"/>
        <v>-65</v>
      </c>
      <c r="P79" s="9">
        <f t="shared" si="28"/>
        <v>-90</v>
      </c>
      <c r="Q79" s="9">
        <f t="shared" si="29"/>
        <v>65</v>
      </c>
    </row>
    <row r="80" spans="1:17" x14ac:dyDescent="0.25">
      <c r="A80" s="8">
        <f t="shared" si="15"/>
        <v>2700</v>
      </c>
      <c r="B80" s="9">
        <f t="shared" si="16"/>
        <v>-150</v>
      </c>
      <c r="C80" s="9">
        <f t="shared" si="17"/>
        <v>150</v>
      </c>
      <c r="D80" s="14"/>
      <c r="E80" s="8">
        <f t="shared" si="18"/>
        <v>-150</v>
      </c>
      <c r="F80" s="8">
        <f t="shared" si="19"/>
        <v>150</v>
      </c>
      <c r="G80" s="8">
        <f t="shared" si="20"/>
        <v>0</v>
      </c>
      <c r="H80" s="8">
        <f t="shared" si="21"/>
        <v>0</v>
      </c>
      <c r="I80" s="8">
        <f t="shared" si="22"/>
        <v>-300</v>
      </c>
      <c r="J80" s="8">
        <f t="shared" si="23"/>
        <v>300</v>
      </c>
      <c r="K80" s="14"/>
      <c r="L80" s="9">
        <f t="shared" si="24"/>
        <v>-90</v>
      </c>
      <c r="M80" s="9">
        <f t="shared" si="25"/>
        <v>90</v>
      </c>
      <c r="N80" s="9">
        <f t="shared" si="26"/>
        <v>60</v>
      </c>
      <c r="O80" s="9">
        <f t="shared" si="27"/>
        <v>-60</v>
      </c>
      <c r="P80" s="9">
        <f t="shared" si="28"/>
        <v>-90</v>
      </c>
      <c r="Q80" s="9">
        <f t="shared" si="29"/>
        <v>60</v>
      </c>
    </row>
    <row r="81" spans="1:17" x14ac:dyDescent="0.25">
      <c r="A81" s="8">
        <f t="shared" si="15"/>
        <v>2705</v>
      </c>
      <c r="B81" s="9">
        <f t="shared" si="16"/>
        <v>-145</v>
      </c>
      <c r="C81" s="9">
        <f t="shared" si="17"/>
        <v>145</v>
      </c>
      <c r="D81" s="14"/>
      <c r="E81" s="8">
        <f t="shared" si="18"/>
        <v>-145</v>
      </c>
      <c r="F81" s="8">
        <f t="shared" si="19"/>
        <v>145</v>
      </c>
      <c r="G81" s="8">
        <f t="shared" si="20"/>
        <v>0</v>
      </c>
      <c r="H81" s="8">
        <f t="shared" si="21"/>
        <v>0</v>
      </c>
      <c r="I81" s="8">
        <f t="shared" si="22"/>
        <v>-290</v>
      </c>
      <c r="J81" s="8">
        <f t="shared" si="23"/>
        <v>290</v>
      </c>
      <c r="K81" s="14"/>
      <c r="L81" s="9">
        <f t="shared" si="24"/>
        <v>-90</v>
      </c>
      <c r="M81" s="9">
        <f t="shared" si="25"/>
        <v>90</v>
      </c>
      <c r="N81" s="9">
        <f t="shared" si="26"/>
        <v>55</v>
      </c>
      <c r="O81" s="9">
        <f t="shared" si="27"/>
        <v>-55</v>
      </c>
      <c r="P81" s="9">
        <f t="shared" si="28"/>
        <v>-90</v>
      </c>
      <c r="Q81" s="9">
        <f t="shared" si="29"/>
        <v>55</v>
      </c>
    </row>
    <row r="82" spans="1:17" x14ac:dyDescent="0.25">
      <c r="A82" s="8">
        <f t="shared" si="15"/>
        <v>2710</v>
      </c>
      <c r="B82" s="9">
        <f t="shared" si="16"/>
        <v>-140</v>
      </c>
      <c r="C82" s="9">
        <f t="shared" si="17"/>
        <v>140</v>
      </c>
      <c r="D82" s="14"/>
      <c r="E82" s="8">
        <f t="shared" si="18"/>
        <v>-140</v>
      </c>
      <c r="F82" s="8">
        <f t="shared" si="19"/>
        <v>140</v>
      </c>
      <c r="G82" s="8">
        <f t="shared" si="20"/>
        <v>0</v>
      </c>
      <c r="H82" s="8">
        <f t="shared" si="21"/>
        <v>0</v>
      </c>
      <c r="I82" s="8">
        <f t="shared" si="22"/>
        <v>-280</v>
      </c>
      <c r="J82" s="8">
        <f t="shared" si="23"/>
        <v>280</v>
      </c>
      <c r="K82" s="14"/>
      <c r="L82" s="9">
        <f t="shared" si="24"/>
        <v>-90</v>
      </c>
      <c r="M82" s="9">
        <f t="shared" si="25"/>
        <v>90</v>
      </c>
      <c r="N82" s="9">
        <f t="shared" si="26"/>
        <v>50</v>
      </c>
      <c r="O82" s="9">
        <f t="shared" si="27"/>
        <v>-50</v>
      </c>
      <c r="P82" s="9">
        <f t="shared" si="28"/>
        <v>-90</v>
      </c>
      <c r="Q82" s="9">
        <f t="shared" si="29"/>
        <v>50</v>
      </c>
    </row>
    <row r="83" spans="1:17" x14ac:dyDescent="0.25">
      <c r="A83" s="8">
        <f t="shared" si="15"/>
        <v>2715</v>
      </c>
      <c r="B83" s="9">
        <f t="shared" si="16"/>
        <v>-135</v>
      </c>
      <c r="C83" s="9">
        <f t="shared" si="17"/>
        <v>135</v>
      </c>
      <c r="D83" s="14"/>
      <c r="E83" s="8">
        <f t="shared" si="18"/>
        <v>-135</v>
      </c>
      <c r="F83" s="8">
        <f t="shared" si="19"/>
        <v>135</v>
      </c>
      <c r="G83" s="8">
        <f t="shared" si="20"/>
        <v>0</v>
      </c>
      <c r="H83" s="8">
        <f t="shared" si="21"/>
        <v>0</v>
      </c>
      <c r="I83" s="8">
        <f t="shared" si="22"/>
        <v>-270</v>
      </c>
      <c r="J83" s="8">
        <f t="shared" si="23"/>
        <v>270</v>
      </c>
      <c r="K83" s="14"/>
      <c r="L83" s="9">
        <f t="shared" si="24"/>
        <v>-90</v>
      </c>
      <c r="M83" s="9">
        <f t="shared" si="25"/>
        <v>90</v>
      </c>
      <c r="N83" s="9">
        <f t="shared" si="26"/>
        <v>45</v>
      </c>
      <c r="O83" s="9">
        <f t="shared" si="27"/>
        <v>-45</v>
      </c>
      <c r="P83" s="9">
        <f t="shared" si="28"/>
        <v>-90</v>
      </c>
      <c r="Q83" s="9">
        <f t="shared" si="29"/>
        <v>45</v>
      </c>
    </row>
    <row r="84" spans="1:17" x14ac:dyDescent="0.25">
      <c r="A84" s="8">
        <f t="shared" si="15"/>
        <v>2720</v>
      </c>
      <c r="B84" s="9">
        <f t="shared" si="16"/>
        <v>-130</v>
      </c>
      <c r="C84" s="9">
        <f t="shared" si="17"/>
        <v>130</v>
      </c>
      <c r="D84" s="14"/>
      <c r="E84" s="8">
        <f t="shared" si="18"/>
        <v>-130</v>
      </c>
      <c r="F84" s="8">
        <f t="shared" si="19"/>
        <v>130</v>
      </c>
      <c r="G84" s="8">
        <f t="shared" si="20"/>
        <v>0</v>
      </c>
      <c r="H84" s="8">
        <f t="shared" si="21"/>
        <v>0</v>
      </c>
      <c r="I84" s="8">
        <f t="shared" si="22"/>
        <v>-260</v>
      </c>
      <c r="J84" s="8">
        <f t="shared" si="23"/>
        <v>260</v>
      </c>
      <c r="K84" s="14"/>
      <c r="L84" s="9">
        <f t="shared" si="24"/>
        <v>-90</v>
      </c>
      <c r="M84" s="9">
        <f t="shared" si="25"/>
        <v>90</v>
      </c>
      <c r="N84" s="9">
        <f t="shared" si="26"/>
        <v>40</v>
      </c>
      <c r="O84" s="9">
        <f t="shared" si="27"/>
        <v>-40</v>
      </c>
      <c r="P84" s="9">
        <f t="shared" si="28"/>
        <v>-90</v>
      </c>
      <c r="Q84" s="9">
        <f t="shared" si="29"/>
        <v>40</v>
      </c>
    </row>
    <row r="85" spans="1:17" x14ac:dyDescent="0.25">
      <c r="A85" s="8">
        <f t="shared" si="15"/>
        <v>2725</v>
      </c>
      <c r="B85" s="9">
        <f t="shared" si="16"/>
        <v>-125</v>
      </c>
      <c r="C85" s="9">
        <f t="shared" si="17"/>
        <v>125</v>
      </c>
      <c r="D85" s="14"/>
      <c r="E85" s="8">
        <f t="shared" si="18"/>
        <v>-125</v>
      </c>
      <c r="F85" s="8">
        <f t="shared" si="19"/>
        <v>125</v>
      </c>
      <c r="G85" s="8">
        <f t="shared" si="20"/>
        <v>0</v>
      </c>
      <c r="H85" s="8">
        <f t="shared" si="21"/>
        <v>0</v>
      </c>
      <c r="I85" s="8">
        <f t="shared" si="22"/>
        <v>-250</v>
      </c>
      <c r="J85" s="8">
        <f t="shared" si="23"/>
        <v>250</v>
      </c>
      <c r="K85" s="14"/>
      <c r="L85" s="9">
        <f t="shared" si="24"/>
        <v>-90</v>
      </c>
      <c r="M85" s="9">
        <f t="shared" si="25"/>
        <v>90</v>
      </c>
      <c r="N85" s="9">
        <f t="shared" si="26"/>
        <v>35</v>
      </c>
      <c r="O85" s="9">
        <f t="shared" si="27"/>
        <v>-35</v>
      </c>
      <c r="P85" s="9">
        <f t="shared" si="28"/>
        <v>-90</v>
      </c>
      <c r="Q85" s="9">
        <f t="shared" si="29"/>
        <v>35</v>
      </c>
    </row>
    <row r="86" spans="1:17" x14ac:dyDescent="0.25">
      <c r="A86" s="8">
        <f t="shared" si="15"/>
        <v>2730</v>
      </c>
      <c r="B86" s="9">
        <f t="shared" si="16"/>
        <v>-120</v>
      </c>
      <c r="C86" s="9">
        <f t="shared" si="17"/>
        <v>120</v>
      </c>
      <c r="D86" s="14"/>
      <c r="E86" s="8">
        <f t="shared" si="18"/>
        <v>-120</v>
      </c>
      <c r="F86" s="8">
        <f t="shared" si="19"/>
        <v>120</v>
      </c>
      <c r="G86" s="8">
        <f t="shared" si="20"/>
        <v>0</v>
      </c>
      <c r="H86" s="8">
        <f t="shared" si="21"/>
        <v>0</v>
      </c>
      <c r="I86" s="8">
        <f t="shared" si="22"/>
        <v>-240</v>
      </c>
      <c r="J86" s="8">
        <f t="shared" si="23"/>
        <v>240</v>
      </c>
      <c r="K86" s="14"/>
      <c r="L86" s="9">
        <f t="shared" si="24"/>
        <v>-90</v>
      </c>
      <c r="M86" s="9">
        <f t="shared" si="25"/>
        <v>90</v>
      </c>
      <c r="N86" s="9">
        <f t="shared" si="26"/>
        <v>30</v>
      </c>
      <c r="O86" s="9">
        <f t="shared" si="27"/>
        <v>-30</v>
      </c>
      <c r="P86" s="9">
        <f t="shared" si="28"/>
        <v>-90</v>
      </c>
      <c r="Q86" s="9">
        <f t="shared" si="29"/>
        <v>30</v>
      </c>
    </row>
    <row r="87" spans="1:17" x14ac:dyDescent="0.25">
      <c r="A87" s="8">
        <f t="shared" si="15"/>
        <v>2735</v>
      </c>
      <c r="B87" s="9">
        <f t="shared" si="16"/>
        <v>-115</v>
      </c>
      <c r="C87" s="9">
        <f t="shared" si="17"/>
        <v>115</v>
      </c>
      <c r="D87" s="14"/>
      <c r="E87" s="8">
        <f t="shared" si="18"/>
        <v>-115</v>
      </c>
      <c r="F87" s="8">
        <f t="shared" si="19"/>
        <v>115</v>
      </c>
      <c r="G87" s="8">
        <f t="shared" si="20"/>
        <v>0</v>
      </c>
      <c r="H87" s="8">
        <f t="shared" si="21"/>
        <v>0</v>
      </c>
      <c r="I87" s="8">
        <f t="shared" si="22"/>
        <v>-230</v>
      </c>
      <c r="J87" s="8">
        <f t="shared" si="23"/>
        <v>230</v>
      </c>
      <c r="K87" s="14"/>
      <c r="L87" s="9">
        <f t="shared" si="24"/>
        <v>-90</v>
      </c>
      <c r="M87" s="9">
        <f t="shared" si="25"/>
        <v>90</v>
      </c>
      <c r="N87" s="9">
        <f t="shared" si="26"/>
        <v>25</v>
      </c>
      <c r="O87" s="9">
        <f t="shared" si="27"/>
        <v>-25</v>
      </c>
      <c r="P87" s="9">
        <f t="shared" si="28"/>
        <v>-90</v>
      </c>
      <c r="Q87" s="9">
        <f t="shared" si="29"/>
        <v>25</v>
      </c>
    </row>
    <row r="88" spans="1:17" x14ac:dyDescent="0.25">
      <c r="A88" s="8">
        <f t="shared" si="15"/>
        <v>2740</v>
      </c>
      <c r="B88" s="9">
        <f t="shared" si="16"/>
        <v>-110</v>
      </c>
      <c r="C88" s="9">
        <f t="shared" si="17"/>
        <v>110</v>
      </c>
      <c r="D88" s="14"/>
      <c r="E88" s="8">
        <f t="shared" si="18"/>
        <v>-110</v>
      </c>
      <c r="F88" s="8">
        <f t="shared" si="19"/>
        <v>110</v>
      </c>
      <c r="G88" s="8">
        <f t="shared" si="20"/>
        <v>0</v>
      </c>
      <c r="H88" s="8">
        <f t="shared" si="21"/>
        <v>0</v>
      </c>
      <c r="I88" s="8">
        <f t="shared" si="22"/>
        <v>-220</v>
      </c>
      <c r="J88" s="8">
        <f t="shared" si="23"/>
        <v>220</v>
      </c>
      <c r="K88" s="14"/>
      <c r="L88" s="9">
        <f t="shared" si="24"/>
        <v>-90</v>
      </c>
      <c r="M88" s="9">
        <f t="shared" si="25"/>
        <v>90</v>
      </c>
      <c r="N88" s="9">
        <f t="shared" si="26"/>
        <v>20</v>
      </c>
      <c r="O88" s="9">
        <f t="shared" si="27"/>
        <v>-20</v>
      </c>
      <c r="P88" s="9">
        <f t="shared" si="28"/>
        <v>-90</v>
      </c>
      <c r="Q88" s="9">
        <f t="shared" si="29"/>
        <v>20</v>
      </c>
    </row>
    <row r="89" spans="1:17" x14ac:dyDescent="0.25">
      <c r="A89" s="8">
        <f t="shared" si="15"/>
        <v>2745</v>
      </c>
      <c r="B89" s="9">
        <f t="shared" si="16"/>
        <v>-105</v>
      </c>
      <c r="C89" s="9">
        <f t="shared" si="17"/>
        <v>105</v>
      </c>
      <c r="D89" s="14"/>
      <c r="E89" s="8">
        <f t="shared" si="18"/>
        <v>-105</v>
      </c>
      <c r="F89" s="8">
        <f t="shared" si="19"/>
        <v>105</v>
      </c>
      <c r="G89" s="8">
        <f t="shared" si="20"/>
        <v>0</v>
      </c>
      <c r="H89" s="8">
        <f t="shared" si="21"/>
        <v>0</v>
      </c>
      <c r="I89" s="8">
        <f t="shared" si="22"/>
        <v>-210</v>
      </c>
      <c r="J89" s="8">
        <f t="shared" si="23"/>
        <v>210</v>
      </c>
      <c r="K89" s="14"/>
      <c r="L89" s="9">
        <f t="shared" si="24"/>
        <v>-90</v>
      </c>
      <c r="M89" s="9">
        <f t="shared" si="25"/>
        <v>90</v>
      </c>
      <c r="N89" s="9">
        <f t="shared" si="26"/>
        <v>15</v>
      </c>
      <c r="O89" s="9">
        <f t="shared" si="27"/>
        <v>-15</v>
      </c>
      <c r="P89" s="9">
        <f t="shared" si="28"/>
        <v>-90</v>
      </c>
      <c r="Q89" s="9">
        <f t="shared" si="29"/>
        <v>15</v>
      </c>
    </row>
    <row r="90" spans="1:17" x14ac:dyDescent="0.25">
      <c r="A90" s="8">
        <f t="shared" si="15"/>
        <v>2750</v>
      </c>
      <c r="B90" s="9">
        <f t="shared" si="16"/>
        <v>-100</v>
      </c>
      <c r="C90" s="9">
        <f t="shared" si="17"/>
        <v>100</v>
      </c>
      <c r="D90" s="14"/>
      <c r="E90" s="8">
        <f t="shared" si="18"/>
        <v>-100</v>
      </c>
      <c r="F90" s="8">
        <f t="shared" si="19"/>
        <v>100</v>
      </c>
      <c r="G90" s="8">
        <f t="shared" si="20"/>
        <v>0</v>
      </c>
      <c r="H90" s="8">
        <f t="shared" si="21"/>
        <v>0</v>
      </c>
      <c r="I90" s="8">
        <f t="shared" si="22"/>
        <v>-200</v>
      </c>
      <c r="J90" s="8">
        <f t="shared" si="23"/>
        <v>200</v>
      </c>
      <c r="K90" s="14"/>
      <c r="L90" s="9">
        <f t="shared" si="24"/>
        <v>-90</v>
      </c>
      <c r="M90" s="9">
        <f t="shared" si="25"/>
        <v>90</v>
      </c>
      <c r="N90" s="9">
        <f t="shared" si="26"/>
        <v>10</v>
      </c>
      <c r="O90" s="9">
        <f t="shared" si="27"/>
        <v>-10</v>
      </c>
      <c r="P90" s="9">
        <f t="shared" si="28"/>
        <v>-90</v>
      </c>
      <c r="Q90" s="9">
        <f t="shared" si="29"/>
        <v>10</v>
      </c>
    </row>
    <row r="91" spans="1:17" x14ac:dyDescent="0.25">
      <c r="A91" s="8">
        <f t="shared" si="15"/>
        <v>2755</v>
      </c>
      <c r="B91" s="9">
        <f t="shared" si="16"/>
        <v>-95</v>
      </c>
      <c r="C91" s="9">
        <f t="shared" si="17"/>
        <v>95</v>
      </c>
      <c r="D91" s="14"/>
      <c r="E91" s="8">
        <f t="shared" si="18"/>
        <v>-95</v>
      </c>
      <c r="F91" s="8">
        <f t="shared" si="19"/>
        <v>95</v>
      </c>
      <c r="G91" s="8">
        <f t="shared" si="20"/>
        <v>0</v>
      </c>
      <c r="H91" s="8">
        <f t="shared" si="21"/>
        <v>0</v>
      </c>
      <c r="I91" s="8">
        <f t="shared" si="22"/>
        <v>-190</v>
      </c>
      <c r="J91" s="8">
        <f t="shared" si="23"/>
        <v>190</v>
      </c>
      <c r="K91" s="14"/>
      <c r="L91" s="9">
        <f t="shared" si="24"/>
        <v>-90</v>
      </c>
      <c r="M91" s="9">
        <f t="shared" si="25"/>
        <v>90</v>
      </c>
      <c r="N91" s="9">
        <f t="shared" si="26"/>
        <v>5</v>
      </c>
      <c r="O91" s="9">
        <f t="shared" si="27"/>
        <v>-5</v>
      </c>
      <c r="P91" s="9">
        <f t="shared" si="28"/>
        <v>-90</v>
      </c>
      <c r="Q91" s="9">
        <f t="shared" si="29"/>
        <v>5</v>
      </c>
    </row>
    <row r="92" spans="1:17" x14ac:dyDescent="0.25">
      <c r="A92" s="8">
        <f t="shared" si="15"/>
        <v>2760</v>
      </c>
      <c r="B92" s="9">
        <f t="shared" si="16"/>
        <v>-90</v>
      </c>
      <c r="C92" s="9">
        <f t="shared" si="17"/>
        <v>90</v>
      </c>
      <c r="D92" s="14"/>
      <c r="E92" s="8">
        <f t="shared" si="18"/>
        <v>-90</v>
      </c>
      <c r="F92" s="8">
        <f t="shared" si="19"/>
        <v>90</v>
      </c>
      <c r="G92" s="8">
        <f t="shared" si="20"/>
        <v>0</v>
      </c>
      <c r="H92" s="8">
        <f t="shared" si="21"/>
        <v>0</v>
      </c>
      <c r="I92" s="8">
        <f t="shared" si="22"/>
        <v>-180</v>
      </c>
      <c r="J92" s="8">
        <f t="shared" si="23"/>
        <v>180</v>
      </c>
      <c r="K92" s="14"/>
      <c r="L92" s="9">
        <f t="shared" si="24"/>
        <v>-90</v>
      </c>
      <c r="M92" s="9">
        <f t="shared" si="25"/>
        <v>90</v>
      </c>
      <c r="N92" s="9">
        <f t="shared" si="26"/>
        <v>0</v>
      </c>
      <c r="O92" s="9">
        <f t="shared" si="27"/>
        <v>0</v>
      </c>
      <c r="P92" s="9">
        <f t="shared" si="28"/>
        <v>-90</v>
      </c>
      <c r="Q92" s="9">
        <f t="shared" si="29"/>
        <v>0</v>
      </c>
    </row>
    <row r="93" spans="1:17" x14ac:dyDescent="0.25">
      <c r="A93" s="8">
        <f t="shared" si="15"/>
        <v>2765</v>
      </c>
      <c r="B93" s="9">
        <f t="shared" si="16"/>
        <v>-85</v>
      </c>
      <c r="C93" s="9">
        <f t="shared" si="17"/>
        <v>85</v>
      </c>
      <c r="D93" s="14"/>
      <c r="E93" s="8">
        <f t="shared" si="18"/>
        <v>-85</v>
      </c>
      <c r="F93" s="8">
        <f t="shared" si="19"/>
        <v>85</v>
      </c>
      <c r="G93" s="8">
        <f t="shared" si="20"/>
        <v>0</v>
      </c>
      <c r="H93" s="8">
        <f t="shared" si="21"/>
        <v>0</v>
      </c>
      <c r="I93" s="8">
        <f t="shared" si="22"/>
        <v>-170</v>
      </c>
      <c r="J93" s="8">
        <f t="shared" si="23"/>
        <v>170</v>
      </c>
      <c r="K93" s="14"/>
      <c r="L93" s="9">
        <f t="shared" si="24"/>
        <v>-90</v>
      </c>
      <c r="M93" s="9">
        <f t="shared" si="25"/>
        <v>90</v>
      </c>
      <c r="N93" s="9">
        <f t="shared" si="26"/>
        <v>-5</v>
      </c>
      <c r="O93" s="9">
        <f t="shared" si="27"/>
        <v>5</v>
      </c>
      <c r="P93" s="9">
        <f t="shared" si="28"/>
        <v>-90</v>
      </c>
      <c r="Q93" s="9">
        <f t="shared" si="29"/>
        <v>-5</v>
      </c>
    </row>
    <row r="94" spans="1:17" x14ac:dyDescent="0.25">
      <c r="A94" s="8">
        <f t="shared" si="15"/>
        <v>2770</v>
      </c>
      <c r="B94" s="9">
        <f t="shared" si="16"/>
        <v>-80</v>
      </c>
      <c r="C94" s="9">
        <f t="shared" si="17"/>
        <v>80</v>
      </c>
      <c r="D94" s="14"/>
      <c r="E94" s="8">
        <f t="shared" si="18"/>
        <v>-80</v>
      </c>
      <c r="F94" s="8">
        <f t="shared" si="19"/>
        <v>80</v>
      </c>
      <c r="G94" s="8">
        <f t="shared" si="20"/>
        <v>0</v>
      </c>
      <c r="H94" s="8">
        <f t="shared" si="21"/>
        <v>0</v>
      </c>
      <c r="I94" s="8">
        <f t="shared" si="22"/>
        <v>-160</v>
      </c>
      <c r="J94" s="8">
        <f t="shared" si="23"/>
        <v>160</v>
      </c>
      <c r="K94" s="14"/>
      <c r="L94" s="9">
        <f t="shared" si="24"/>
        <v>-90</v>
      </c>
      <c r="M94" s="9">
        <f t="shared" si="25"/>
        <v>90</v>
      </c>
      <c r="N94" s="9">
        <f t="shared" si="26"/>
        <v>-10</v>
      </c>
      <c r="O94" s="9">
        <f t="shared" si="27"/>
        <v>10</v>
      </c>
      <c r="P94" s="9">
        <f t="shared" si="28"/>
        <v>-90</v>
      </c>
      <c r="Q94" s="9">
        <f t="shared" si="29"/>
        <v>-10</v>
      </c>
    </row>
    <row r="95" spans="1:17" x14ac:dyDescent="0.25">
      <c r="A95" s="8">
        <f t="shared" si="15"/>
        <v>2775</v>
      </c>
      <c r="B95" s="9">
        <f t="shared" si="16"/>
        <v>-75</v>
      </c>
      <c r="C95" s="9">
        <f t="shared" si="17"/>
        <v>75</v>
      </c>
      <c r="D95" s="14"/>
      <c r="E95" s="8">
        <f t="shared" si="18"/>
        <v>-75</v>
      </c>
      <c r="F95" s="8">
        <f t="shared" si="19"/>
        <v>75</v>
      </c>
      <c r="G95" s="8">
        <f t="shared" si="20"/>
        <v>0</v>
      </c>
      <c r="H95" s="8">
        <f t="shared" si="21"/>
        <v>0</v>
      </c>
      <c r="I95" s="8">
        <f t="shared" si="22"/>
        <v>-150</v>
      </c>
      <c r="J95" s="8">
        <f t="shared" si="23"/>
        <v>150</v>
      </c>
      <c r="K95" s="14"/>
      <c r="L95" s="9">
        <f t="shared" si="24"/>
        <v>-90</v>
      </c>
      <c r="M95" s="9">
        <f t="shared" si="25"/>
        <v>90</v>
      </c>
      <c r="N95" s="9">
        <f t="shared" si="26"/>
        <v>-15</v>
      </c>
      <c r="O95" s="9">
        <f t="shared" si="27"/>
        <v>15</v>
      </c>
      <c r="P95" s="9">
        <f t="shared" si="28"/>
        <v>-90</v>
      </c>
      <c r="Q95" s="9">
        <f t="shared" si="29"/>
        <v>-15</v>
      </c>
    </row>
    <row r="96" spans="1:17" x14ac:dyDescent="0.25">
      <c r="A96" s="8">
        <f t="shared" si="15"/>
        <v>2780</v>
      </c>
      <c r="B96" s="9">
        <f t="shared" si="16"/>
        <v>-70</v>
      </c>
      <c r="C96" s="9">
        <f t="shared" si="17"/>
        <v>70</v>
      </c>
      <c r="D96" s="14"/>
      <c r="E96" s="8">
        <f t="shared" si="18"/>
        <v>-70</v>
      </c>
      <c r="F96" s="8">
        <f t="shared" si="19"/>
        <v>70</v>
      </c>
      <c r="G96" s="8">
        <f t="shared" si="20"/>
        <v>0</v>
      </c>
      <c r="H96" s="8">
        <f t="shared" si="21"/>
        <v>0</v>
      </c>
      <c r="I96" s="8">
        <f t="shared" si="22"/>
        <v>-140</v>
      </c>
      <c r="J96" s="8">
        <f t="shared" si="23"/>
        <v>140</v>
      </c>
      <c r="K96" s="14"/>
      <c r="L96" s="9">
        <f t="shared" si="24"/>
        <v>-90</v>
      </c>
      <c r="M96" s="9">
        <f t="shared" si="25"/>
        <v>90</v>
      </c>
      <c r="N96" s="9">
        <f t="shared" si="26"/>
        <v>-20</v>
      </c>
      <c r="O96" s="9">
        <f t="shared" si="27"/>
        <v>20</v>
      </c>
      <c r="P96" s="9">
        <f t="shared" si="28"/>
        <v>-90</v>
      </c>
      <c r="Q96" s="9">
        <f t="shared" si="29"/>
        <v>-20</v>
      </c>
    </row>
    <row r="97" spans="1:17" x14ac:dyDescent="0.25">
      <c r="A97" s="8">
        <f t="shared" si="15"/>
        <v>2785</v>
      </c>
      <c r="B97" s="9">
        <f t="shared" si="16"/>
        <v>-65</v>
      </c>
      <c r="C97" s="9">
        <f t="shared" si="17"/>
        <v>65</v>
      </c>
      <c r="D97" s="14"/>
      <c r="E97" s="8">
        <f t="shared" si="18"/>
        <v>-65</v>
      </c>
      <c r="F97" s="8">
        <f t="shared" si="19"/>
        <v>65</v>
      </c>
      <c r="G97" s="8">
        <f t="shared" si="20"/>
        <v>0</v>
      </c>
      <c r="H97" s="8">
        <f t="shared" si="21"/>
        <v>0</v>
      </c>
      <c r="I97" s="8">
        <f t="shared" si="22"/>
        <v>-130</v>
      </c>
      <c r="J97" s="8">
        <f t="shared" si="23"/>
        <v>130</v>
      </c>
      <c r="K97" s="14"/>
      <c r="L97" s="9">
        <f t="shared" si="24"/>
        <v>-90</v>
      </c>
      <c r="M97" s="9">
        <f t="shared" si="25"/>
        <v>90</v>
      </c>
      <c r="N97" s="9">
        <f t="shared" si="26"/>
        <v>-25</v>
      </c>
      <c r="O97" s="9">
        <f t="shared" si="27"/>
        <v>25</v>
      </c>
      <c r="P97" s="9">
        <f t="shared" si="28"/>
        <v>-90</v>
      </c>
      <c r="Q97" s="9">
        <f t="shared" si="29"/>
        <v>-25</v>
      </c>
    </row>
    <row r="98" spans="1:17" x14ac:dyDescent="0.25">
      <c r="A98" s="8">
        <f t="shared" si="15"/>
        <v>2790</v>
      </c>
      <c r="B98" s="9">
        <f t="shared" si="16"/>
        <v>-60</v>
      </c>
      <c r="C98" s="9">
        <f t="shared" si="17"/>
        <v>60</v>
      </c>
      <c r="D98" s="14"/>
      <c r="E98" s="8">
        <f t="shared" si="18"/>
        <v>-60</v>
      </c>
      <c r="F98" s="8">
        <f t="shared" si="19"/>
        <v>60</v>
      </c>
      <c r="G98" s="8">
        <f t="shared" si="20"/>
        <v>0</v>
      </c>
      <c r="H98" s="8">
        <f t="shared" si="21"/>
        <v>0</v>
      </c>
      <c r="I98" s="8">
        <f t="shared" si="22"/>
        <v>-120</v>
      </c>
      <c r="J98" s="8">
        <f t="shared" si="23"/>
        <v>120</v>
      </c>
      <c r="K98" s="14"/>
      <c r="L98" s="9">
        <f t="shared" si="24"/>
        <v>-90</v>
      </c>
      <c r="M98" s="9">
        <f t="shared" si="25"/>
        <v>90</v>
      </c>
      <c r="N98" s="9">
        <f t="shared" si="26"/>
        <v>-30</v>
      </c>
      <c r="O98" s="9">
        <f t="shared" si="27"/>
        <v>30</v>
      </c>
      <c r="P98" s="9">
        <f t="shared" si="28"/>
        <v>-90</v>
      </c>
      <c r="Q98" s="9">
        <f t="shared" si="29"/>
        <v>-30</v>
      </c>
    </row>
    <row r="99" spans="1:17" x14ac:dyDescent="0.25">
      <c r="A99" s="8">
        <f t="shared" si="15"/>
        <v>2795</v>
      </c>
      <c r="B99" s="9">
        <f t="shared" si="16"/>
        <v>-55</v>
      </c>
      <c r="C99" s="9">
        <f t="shared" si="17"/>
        <v>55</v>
      </c>
      <c r="D99" s="14"/>
      <c r="E99" s="8">
        <f t="shared" si="18"/>
        <v>-55</v>
      </c>
      <c r="F99" s="8">
        <f t="shared" si="19"/>
        <v>55</v>
      </c>
      <c r="G99" s="8">
        <f t="shared" si="20"/>
        <v>0</v>
      </c>
      <c r="H99" s="8">
        <f t="shared" si="21"/>
        <v>0</v>
      </c>
      <c r="I99" s="8">
        <f t="shared" si="22"/>
        <v>-110</v>
      </c>
      <c r="J99" s="8">
        <f t="shared" si="23"/>
        <v>110</v>
      </c>
      <c r="K99" s="14"/>
      <c r="L99" s="9">
        <f t="shared" si="24"/>
        <v>-90</v>
      </c>
      <c r="M99" s="9">
        <f t="shared" si="25"/>
        <v>90</v>
      </c>
      <c r="N99" s="9">
        <f t="shared" si="26"/>
        <v>-35</v>
      </c>
      <c r="O99" s="9">
        <f t="shared" si="27"/>
        <v>35</v>
      </c>
      <c r="P99" s="9">
        <f t="shared" si="28"/>
        <v>-90</v>
      </c>
      <c r="Q99" s="9">
        <f t="shared" si="29"/>
        <v>-35</v>
      </c>
    </row>
    <row r="100" spans="1:17" x14ac:dyDescent="0.25">
      <c r="A100" s="8">
        <f t="shared" si="15"/>
        <v>2800</v>
      </c>
      <c r="B100" s="9">
        <f t="shared" si="16"/>
        <v>-50</v>
      </c>
      <c r="C100" s="9">
        <f t="shared" si="17"/>
        <v>50</v>
      </c>
      <c r="D100" s="14"/>
      <c r="E100" s="8">
        <f t="shared" si="18"/>
        <v>-50</v>
      </c>
      <c r="F100" s="8">
        <f t="shared" si="19"/>
        <v>50</v>
      </c>
      <c r="G100" s="8">
        <f t="shared" si="20"/>
        <v>0</v>
      </c>
      <c r="H100" s="8">
        <f t="shared" si="21"/>
        <v>0</v>
      </c>
      <c r="I100" s="8">
        <f t="shared" si="22"/>
        <v>-100</v>
      </c>
      <c r="J100" s="8">
        <f t="shared" si="23"/>
        <v>100</v>
      </c>
      <c r="K100" s="14"/>
      <c r="L100" s="9">
        <f t="shared" si="24"/>
        <v>-90</v>
      </c>
      <c r="M100" s="9">
        <f t="shared" si="25"/>
        <v>90</v>
      </c>
      <c r="N100" s="9">
        <f t="shared" si="26"/>
        <v>-40</v>
      </c>
      <c r="O100" s="9">
        <f t="shared" si="27"/>
        <v>40</v>
      </c>
      <c r="P100" s="9">
        <f t="shared" si="28"/>
        <v>-90</v>
      </c>
      <c r="Q100" s="9">
        <f t="shared" si="29"/>
        <v>-40</v>
      </c>
    </row>
    <row r="101" spans="1:17" x14ac:dyDescent="0.25">
      <c r="A101" s="8">
        <f t="shared" si="15"/>
        <v>2805</v>
      </c>
      <c r="B101" s="9">
        <f t="shared" si="16"/>
        <v>-45</v>
      </c>
      <c r="C101" s="9">
        <f t="shared" si="17"/>
        <v>45</v>
      </c>
      <c r="D101" s="14"/>
      <c r="E101" s="8">
        <f t="shared" si="18"/>
        <v>-45</v>
      </c>
      <c r="F101" s="8">
        <f t="shared" si="19"/>
        <v>45</v>
      </c>
      <c r="G101" s="8">
        <f t="shared" si="20"/>
        <v>0</v>
      </c>
      <c r="H101" s="8">
        <f t="shared" si="21"/>
        <v>0</v>
      </c>
      <c r="I101" s="8">
        <f t="shared" si="22"/>
        <v>-90</v>
      </c>
      <c r="J101" s="8">
        <f t="shared" si="23"/>
        <v>90</v>
      </c>
      <c r="K101" s="14"/>
      <c r="L101" s="9">
        <f t="shared" si="24"/>
        <v>-90</v>
      </c>
      <c r="M101" s="9">
        <f t="shared" si="25"/>
        <v>90</v>
      </c>
      <c r="N101" s="9">
        <f t="shared" si="26"/>
        <v>-45</v>
      </c>
      <c r="O101" s="9">
        <f t="shared" si="27"/>
        <v>45</v>
      </c>
      <c r="P101" s="9">
        <f t="shared" si="28"/>
        <v>-90</v>
      </c>
      <c r="Q101" s="9">
        <f t="shared" si="29"/>
        <v>-45</v>
      </c>
    </row>
    <row r="102" spans="1:17" x14ac:dyDescent="0.25">
      <c r="A102" s="8">
        <f t="shared" si="15"/>
        <v>2810</v>
      </c>
      <c r="B102" s="9">
        <f t="shared" si="16"/>
        <v>-40</v>
      </c>
      <c r="C102" s="9">
        <f t="shared" si="17"/>
        <v>40</v>
      </c>
      <c r="D102" s="14"/>
      <c r="E102" s="8">
        <f t="shared" si="18"/>
        <v>-40</v>
      </c>
      <c r="F102" s="8">
        <f t="shared" si="19"/>
        <v>40</v>
      </c>
      <c r="G102" s="8">
        <f t="shared" si="20"/>
        <v>0</v>
      </c>
      <c r="H102" s="8">
        <f t="shared" si="21"/>
        <v>0</v>
      </c>
      <c r="I102" s="8">
        <f t="shared" si="22"/>
        <v>-80</v>
      </c>
      <c r="J102" s="8">
        <f t="shared" si="23"/>
        <v>80</v>
      </c>
      <c r="K102" s="14"/>
      <c r="L102" s="9">
        <f t="shared" si="24"/>
        <v>-90</v>
      </c>
      <c r="M102" s="9">
        <f t="shared" si="25"/>
        <v>90</v>
      </c>
      <c r="N102" s="9">
        <f t="shared" si="26"/>
        <v>-50</v>
      </c>
      <c r="O102" s="9">
        <f t="shared" si="27"/>
        <v>50</v>
      </c>
      <c r="P102" s="9">
        <f t="shared" si="28"/>
        <v>-90</v>
      </c>
      <c r="Q102" s="9">
        <f t="shared" si="29"/>
        <v>-50</v>
      </c>
    </row>
    <row r="103" spans="1:17" x14ac:dyDescent="0.25">
      <c r="A103" s="8">
        <f t="shared" si="15"/>
        <v>2815</v>
      </c>
      <c r="B103" s="9">
        <f t="shared" si="16"/>
        <v>-35</v>
      </c>
      <c r="C103" s="9">
        <f t="shared" si="17"/>
        <v>35</v>
      </c>
      <c r="D103" s="14"/>
      <c r="E103" s="8">
        <f t="shared" si="18"/>
        <v>-35</v>
      </c>
      <c r="F103" s="8">
        <f t="shared" si="19"/>
        <v>35</v>
      </c>
      <c r="G103" s="8">
        <f t="shared" si="20"/>
        <v>0</v>
      </c>
      <c r="H103" s="8">
        <f t="shared" si="21"/>
        <v>0</v>
      </c>
      <c r="I103" s="8">
        <f t="shared" si="22"/>
        <v>-70</v>
      </c>
      <c r="J103" s="8">
        <f t="shared" si="23"/>
        <v>70</v>
      </c>
      <c r="K103" s="14"/>
      <c r="L103" s="9">
        <f t="shared" si="24"/>
        <v>-90</v>
      </c>
      <c r="M103" s="9">
        <f t="shared" si="25"/>
        <v>90</v>
      </c>
      <c r="N103" s="9">
        <f t="shared" si="26"/>
        <v>-55</v>
      </c>
      <c r="O103" s="9">
        <f t="shared" si="27"/>
        <v>55</v>
      </c>
      <c r="P103" s="9">
        <f t="shared" si="28"/>
        <v>-90</v>
      </c>
      <c r="Q103" s="9">
        <f t="shared" si="29"/>
        <v>-55</v>
      </c>
    </row>
    <row r="104" spans="1:17" x14ac:dyDescent="0.25">
      <c r="A104" s="8">
        <f t="shared" si="15"/>
        <v>2820</v>
      </c>
      <c r="B104" s="9">
        <f t="shared" si="16"/>
        <v>-30</v>
      </c>
      <c r="C104" s="9">
        <f t="shared" si="17"/>
        <v>30</v>
      </c>
      <c r="D104" s="14"/>
      <c r="E104" s="8">
        <f t="shared" si="18"/>
        <v>-30</v>
      </c>
      <c r="F104" s="8">
        <f t="shared" si="19"/>
        <v>30</v>
      </c>
      <c r="G104" s="8">
        <f t="shared" si="20"/>
        <v>0</v>
      </c>
      <c r="H104" s="8">
        <f t="shared" si="21"/>
        <v>0</v>
      </c>
      <c r="I104" s="8">
        <f t="shared" si="22"/>
        <v>-60</v>
      </c>
      <c r="J104" s="8">
        <f t="shared" si="23"/>
        <v>60</v>
      </c>
      <c r="K104" s="14"/>
      <c r="L104" s="9">
        <f t="shared" si="24"/>
        <v>-90</v>
      </c>
      <c r="M104" s="9">
        <f t="shared" si="25"/>
        <v>90</v>
      </c>
      <c r="N104" s="9">
        <f t="shared" si="26"/>
        <v>-60</v>
      </c>
      <c r="O104" s="9">
        <f t="shared" si="27"/>
        <v>60</v>
      </c>
      <c r="P104" s="9">
        <f t="shared" si="28"/>
        <v>-90</v>
      </c>
      <c r="Q104" s="9">
        <f t="shared" si="29"/>
        <v>-60</v>
      </c>
    </row>
    <row r="105" spans="1:17" x14ac:dyDescent="0.25">
      <c r="A105" s="8">
        <f t="shared" si="15"/>
        <v>2825</v>
      </c>
      <c r="B105" s="9">
        <f t="shared" si="16"/>
        <v>-25</v>
      </c>
      <c r="C105" s="9">
        <f t="shared" si="17"/>
        <v>25</v>
      </c>
      <c r="D105" s="14"/>
      <c r="E105" s="8">
        <f t="shared" si="18"/>
        <v>-25</v>
      </c>
      <c r="F105" s="8">
        <f t="shared" si="19"/>
        <v>25</v>
      </c>
      <c r="G105" s="8">
        <f t="shared" si="20"/>
        <v>0</v>
      </c>
      <c r="H105" s="8">
        <f t="shared" si="21"/>
        <v>0</v>
      </c>
      <c r="I105" s="8">
        <f t="shared" si="22"/>
        <v>-50</v>
      </c>
      <c r="J105" s="8">
        <f t="shared" si="23"/>
        <v>50</v>
      </c>
      <c r="K105" s="14"/>
      <c r="L105" s="9">
        <f t="shared" si="24"/>
        <v>-90</v>
      </c>
      <c r="M105" s="9">
        <f t="shared" si="25"/>
        <v>90</v>
      </c>
      <c r="N105" s="9">
        <f t="shared" si="26"/>
        <v>-65</v>
      </c>
      <c r="O105" s="9">
        <f t="shared" si="27"/>
        <v>65</v>
      </c>
      <c r="P105" s="9">
        <f t="shared" si="28"/>
        <v>-90</v>
      </c>
      <c r="Q105" s="9">
        <f t="shared" si="29"/>
        <v>-65</v>
      </c>
    </row>
    <row r="106" spans="1:17" x14ac:dyDescent="0.25">
      <c r="A106" s="8">
        <f t="shared" si="15"/>
        <v>2830</v>
      </c>
      <c r="B106" s="9">
        <f t="shared" si="16"/>
        <v>-20</v>
      </c>
      <c r="C106" s="9">
        <f t="shared" si="17"/>
        <v>20</v>
      </c>
      <c r="D106" s="14"/>
      <c r="E106" s="8">
        <f t="shared" si="18"/>
        <v>-20</v>
      </c>
      <c r="F106" s="8">
        <f t="shared" si="19"/>
        <v>20</v>
      </c>
      <c r="G106" s="8">
        <f t="shared" si="20"/>
        <v>0</v>
      </c>
      <c r="H106" s="8">
        <f t="shared" si="21"/>
        <v>0</v>
      </c>
      <c r="I106" s="8">
        <f t="shared" si="22"/>
        <v>-40</v>
      </c>
      <c r="J106" s="8">
        <f t="shared" si="23"/>
        <v>40</v>
      </c>
      <c r="K106" s="14"/>
      <c r="L106" s="9">
        <f t="shared" si="24"/>
        <v>-90</v>
      </c>
      <c r="M106" s="9">
        <f t="shared" si="25"/>
        <v>90</v>
      </c>
      <c r="N106" s="9">
        <f t="shared" si="26"/>
        <v>-70</v>
      </c>
      <c r="O106" s="9">
        <f t="shared" si="27"/>
        <v>70</v>
      </c>
      <c r="P106" s="9">
        <f t="shared" si="28"/>
        <v>-90</v>
      </c>
      <c r="Q106" s="9">
        <f t="shared" si="29"/>
        <v>-70</v>
      </c>
    </row>
    <row r="107" spans="1:17" x14ac:dyDescent="0.25">
      <c r="A107" s="8">
        <f t="shared" si="15"/>
        <v>2835</v>
      </c>
      <c r="B107" s="9">
        <f t="shared" si="16"/>
        <v>-15</v>
      </c>
      <c r="C107" s="9">
        <f t="shared" si="17"/>
        <v>15</v>
      </c>
      <c r="D107" s="14"/>
      <c r="E107" s="8">
        <f t="shared" si="18"/>
        <v>-15</v>
      </c>
      <c r="F107" s="8">
        <f t="shared" si="19"/>
        <v>15</v>
      </c>
      <c r="G107" s="8">
        <f t="shared" si="20"/>
        <v>0</v>
      </c>
      <c r="H107" s="8">
        <f t="shared" si="21"/>
        <v>0</v>
      </c>
      <c r="I107" s="8">
        <f t="shared" si="22"/>
        <v>-30</v>
      </c>
      <c r="J107" s="8">
        <f t="shared" si="23"/>
        <v>30</v>
      </c>
      <c r="K107" s="14"/>
      <c r="L107" s="9">
        <f t="shared" si="24"/>
        <v>-90</v>
      </c>
      <c r="M107" s="9">
        <f t="shared" si="25"/>
        <v>90</v>
      </c>
      <c r="N107" s="9">
        <f t="shared" si="26"/>
        <v>-75</v>
      </c>
      <c r="O107" s="9">
        <f t="shared" si="27"/>
        <v>75</v>
      </c>
      <c r="P107" s="9">
        <f t="shared" si="28"/>
        <v>-90</v>
      </c>
      <c r="Q107" s="9">
        <f t="shared" si="29"/>
        <v>-75</v>
      </c>
    </row>
    <row r="108" spans="1:17" x14ac:dyDescent="0.25">
      <c r="A108" s="8">
        <f t="shared" si="15"/>
        <v>2840</v>
      </c>
      <c r="B108" s="9">
        <f t="shared" si="16"/>
        <v>-10</v>
      </c>
      <c r="C108" s="9">
        <f t="shared" si="17"/>
        <v>10</v>
      </c>
      <c r="D108" s="14"/>
      <c r="E108" s="8">
        <f t="shared" si="18"/>
        <v>-10</v>
      </c>
      <c r="F108" s="8">
        <f t="shared" si="19"/>
        <v>10</v>
      </c>
      <c r="G108" s="8">
        <f t="shared" si="20"/>
        <v>0</v>
      </c>
      <c r="H108" s="8">
        <f t="shared" si="21"/>
        <v>0</v>
      </c>
      <c r="I108" s="8">
        <f t="shared" si="22"/>
        <v>-20</v>
      </c>
      <c r="J108" s="8">
        <f t="shared" si="23"/>
        <v>20</v>
      </c>
      <c r="K108" s="14"/>
      <c r="L108" s="9">
        <f t="shared" si="24"/>
        <v>-90</v>
      </c>
      <c r="M108" s="9">
        <f t="shared" si="25"/>
        <v>90</v>
      </c>
      <c r="N108" s="9">
        <f t="shared" si="26"/>
        <v>-80</v>
      </c>
      <c r="O108" s="9">
        <f t="shared" si="27"/>
        <v>80</v>
      </c>
      <c r="P108" s="9">
        <f t="shared" si="28"/>
        <v>-90</v>
      </c>
      <c r="Q108" s="9">
        <f t="shared" si="29"/>
        <v>-80</v>
      </c>
    </row>
    <row r="109" spans="1:17" x14ac:dyDescent="0.25">
      <c r="A109" s="8">
        <f>+A110-5</f>
        <v>2845</v>
      </c>
      <c r="B109" s="9">
        <f t="shared" si="16"/>
        <v>-5</v>
      </c>
      <c r="C109" s="9">
        <f t="shared" si="17"/>
        <v>5</v>
      </c>
      <c r="D109" s="14"/>
      <c r="E109" s="8">
        <f t="shared" si="18"/>
        <v>-5</v>
      </c>
      <c r="F109" s="8">
        <f t="shared" si="19"/>
        <v>5</v>
      </c>
      <c r="G109" s="8">
        <f t="shared" si="20"/>
        <v>0</v>
      </c>
      <c r="H109" s="8">
        <f t="shared" si="21"/>
        <v>0</v>
      </c>
      <c r="I109" s="8">
        <f t="shared" si="22"/>
        <v>-10</v>
      </c>
      <c r="J109" s="8">
        <f t="shared" si="23"/>
        <v>10</v>
      </c>
      <c r="K109" s="14"/>
      <c r="L109" s="9">
        <f t="shared" si="24"/>
        <v>-90</v>
      </c>
      <c r="M109" s="9">
        <f t="shared" si="25"/>
        <v>90</v>
      </c>
      <c r="N109" s="9">
        <f t="shared" si="26"/>
        <v>-85</v>
      </c>
      <c r="O109" s="9">
        <f t="shared" si="27"/>
        <v>85</v>
      </c>
      <c r="P109" s="9">
        <f t="shared" si="28"/>
        <v>-90</v>
      </c>
      <c r="Q109" s="9">
        <f t="shared" si="29"/>
        <v>-85</v>
      </c>
    </row>
    <row r="110" spans="1:17" x14ac:dyDescent="0.25">
      <c r="A110" s="17">
        <v>2850</v>
      </c>
      <c r="B110" s="18">
        <f t="shared" si="16"/>
        <v>0</v>
      </c>
      <c r="C110" s="18">
        <f t="shared" si="17"/>
        <v>0</v>
      </c>
      <c r="D110" s="14"/>
      <c r="E110" s="8">
        <f t="shared" si="18"/>
        <v>0</v>
      </c>
      <c r="F110" s="8">
        <f t="shared" si="19"/>
        <v>0</v>
      </c>
      <c r="G110" s="8">
        <f t="shared" si="20"/>
        <v>0</v>
      </c>
      <c r="H110" s="8">
        <f t="shared" si="21"/>
        <v>0</v>
      </c>
      <c r="I110" s="8">
        <f t="shared" si="22"/>
        <v>0</v>
      </c>
      <c r="J110" s="8">
        <f t="shared" si="23"/>
        <v>0</v>
      </c>
      <c r="K110" s="14"/>
      <c r="L110" s="9">
        <f t="shared" si="24"/>
        <v>-90</v>
      </c>
      <c r="M110" s="9">
        <f t="shared" si="25"/>
        <v>90</v>
      </c>
      <c r="N110" s="9">
        <f t="shared" si="26"/>
        <v>-90</v>
      </c>
      <c r="O110" s="9">
        <f t="shared" si="27"/>
        <v>90</v>
      </c>
      <c r="P110" s="9">
        <f t="shared" si="28"/>
        <v>-90</v>
      </c>
      <c r="Q110" s="9">
        <f t="shared" si="29"/>
        <v>-90</v>
      </c>
    </row>
    <row r="111" spans="1:17" x14ac:dyDescent="0.25">
      <c r="A111" s="8">
        <f>+A110+5</f>
        <v>2855</v>
      </c>
      <c r="B111" s="9">
        <f t="shared" si="16"/>
        <v>5</v>
      </c>
      <c r="C111" s="9">
        <f t="shared" si="17"/>
        <v>-5</v>
      </c>
      <c r="D111" s="14"/>
      <c r="E111" s="8">
        <f t="shared" si="18"/>
        <v>5</v>
      </c>
      <c r="F111" s="8">
        <f t="shared" si="19"/>
        <v>-5</v>
      </c>
      <c r="G111" s="8">
        <f t="shared" si="20"/>
        <v>0</v>
      </c>
      <c r="H111" s="8">
        <f t="shared" si="21"/>
        <v>0</v>
      </c>
      <c r="I111" s="8">
        <f t="shared" si="22"/>
        <v>10</v>
      </c>
      <c r="J111" s="8">
        <f t="shared" si="23"/>
        <v>-10</v>
      </c>
      <c r="K111" s="14"/>
      <c r="L111" s="9">
        <f t="shared" si="24"/>
        <v>-85</v>
      </c>
      <c r="M111" s="9">
        <f t="shared" si="25"/>
        <v>85</v>
      </c>
      <c r="N111" s="9">
        <f t="shared" si="26"/>
        <v>-90</v>
      </c>
      <c r="O111" s="9">
        <f t="shared" si="27"/>
        <v>90</v>
      </c>
      <c r="P111" s="9">
        <f t="shared" si="28"/>
        <v>-85</v>
      </c>
      <c r="Q111" s="9">
        <f t="shared" si="29"/>
        <v>-90</v>
      </c>
    </row>
    <row r="112" spans="1:17" x14ac:dyDescent="0.25">
      <c r="A112" s="8">
        <f t="shared" ref="A112:A175" si="30">+A111+5</f>
        <v>2860</v>
      </c>
      <c r="B112" s="9">
        <f t="shared" si="16"/>
        <v>10</v>
      </c>
      <c r="C112" s="9">
        <f t="shared" si="17"/>
        <v>-10</v>
      </c>
      <c r="D112" s="14"/>
      <c r="E112" s="8">
        <f t="shared" si="18"/>
        <v>10</v>
      </c>
      <c r="F112" s="8">
        <f t="shared" si="19"/>
        <v>-10</v>
      </c>
      <c r="G112" s="8">
        <f t="shared" si="20"/>
        <v>0</v>
      </c>
      <c r="H112" s="8">
        <f t="shared" si="21"/>
        <v>0</v>
      </c>
      <c r="I112" s="8">
        <f t="shared" si="22"/>
        <v>20</v>
      </c>
      <c r="J112" s="8">
        <f t="shared" si="23"/>
        <v>-20</v>
      </c>
      <c r="K112" s="14"/>
      <c r="L112" s="9">
        <f t="shared" si="24"/>
        <v>-80</v>
      </c>
      <c r="M112" s="9">
        <f t="shared" si="25"/>
        <v>80</v>
      </c>
      <c r="N112" s="9">
        <f t="shared" si="26"/>
        <v>-90</v>
      </c>
      <c r="O112" s="9">
        <f t="shared" si="27"/>
        <v>90</v>
      </c>
      <c r="P112" s="9">
        <f t="shared" si="28"/>
        <v>-80</v>
      </c>
      <c r="Q112" s="9">
        <f t="shared" si="29"/>
        <v>-90</v>
      </c>
    </row>
    <row r="113" spans="1:17" x14ac:dyDescent="0.25">
      <c r="A113" s="8">
        <f t="shared" si="30"/>
        <v>2865</v>
      </c>
      <c r="B113" s="9">
        <f t="shared" si="16"/>
        <v>15</v>
      </c>
      <c r="C113" s="9">
        <f t="shared" si="17"/>
        <v>-15</v>
      </c>
      <c r="D113" s="14"/>
      <c r="E113" s="8">
        <f t="shared" si="18"/>
        <v>15</v>
      </c>
      <c r="F113" s="8">
        <f t="shared" si="19"/>
        <v>-15</v>
      </c>
      <c r="G113" s="8">
        <f t="shared" si="20"/>
        <v>0</v>
      </c>
      <c r="H113" s="8">
        <f t="shared" si="21"/>
        <v>0</v>
      </c>
      <c r="I113" s="8">
        <f t="shared" si="22"/>
        <v>30</v>
      </c>
      <c r="J113" s="8">
        <f t="shared" si="23"/>
        <v>-30</v>
      </c>
      <c r="K113" s="14"/>
      <c r="L113" s="9">
        <f t="shared" si="24"/>
        <v>-75</v>
      </c>
      <c r="M113" s="9">
        <f t="shared" si="25"/>
        <v>75</v>
      </c>
      <c r="N113" s="9">
        <f t="shared" si="26"/>
        <v>-90</v>
      </c>
      <c r="O113" s="9">
        <f t="shared" si="27"/>
        <v>90</v>
      </c>
      <c r="P113" s="9">
        <f t="shared" si="28"/>
        <v>-75</v>
      </c>
      <c r="Q113" s="9">
        <f t="shared" si="29"/>
        <v>-90</v>
      </c>
    </row>
    <row r="114" spans="1:17" x14ac:dyDescent="0.25">
      <c r="A114" s="8">
        <f t="shared" si="30"/>
        <v>2870</v>
      </c>
      <c r="B114" s="9">
        <f t="shared" si="16"/>
        <v>20</v>
      </c>
      <c r="C114" s="9">
        <f t="shared" si="17"/>
        <v>-20</v>
      </c>
      <c r="D114" s="14"/>
      <c r="E114" s="8">
        <f t="shared" si="18"/>
        <v>20</v>
      </c>
      <c r="F114" s="8">
        <f t="shared" si="19"/>
        <v>-20</v>
      </c>
      <c r="G114" s="8">
        <f t="shared" si="20"/>
        <v>0</v>
      </c>
      <c r="H114" s="8">
        <f t="shared" si="21"/>
        <v>0</v>
      </c>
      <c r="I114" s="8">
        <f t="shared" si="22"/>
        <v>40</v>
      </c>
      <c r="J114" s="8">
        <f t="shared" si="23"/>
        <v>-40</v>
      </c>
      <c r="K114" s="14"/>
      <c r="L114" s="9">
        <f t="shared" si="24"/>
        <v>-70</v>
      </c>
      <c r="M114" s="9">
        <f t="shared" si="25"/>
        <v>70</v>
      </c>
      <c r="N114" s="9">
        <f t="shared" si="26"/>
        <v>-90</v>
      </c>
      <c r="O114" s="9">
        <f t="shared" si="27"/>
        <v>90</v>
      </c>
      <c r="P114" s="9">
        <f t="shared" si="28"/>
        <v>-70</v>
      </c>
      <c r="Q114" s="9">
        <f t="shared" si="29"/>
        <v>-90</v>
      </c>
    </row>
    <row r="115" spans="1:17" x14ac:dyDescent="0.25">
      <c r="A115" s="8">
        <f t="shared" si="30"/>
        <v>2875</v>
      </c>
      <c r="B115" s="9">
        <f t="shared" si="16"/>
        <v>25</v>
      </c>
      <c r="C115" s="9">
        <f t="shared" si="17"/>
        <v>-25</v>
      </c>
      <c r="D115" s="14"/>
      <c r="E115" s="8">
        <f t="shared" si="18"/>
        <v>25</v>
      </c>
      <c r="F115" s="8">
        <f t="shared" si="19"/>
        <v>-25</v>
      </c>
      <c r="G115" s="8">
        <f t="shared" si="20"/>
        <v>0</v>
      </c>
      <c r="H115" s="8">
        <f t="shared" si="21"/>
        <v>0</v>
      </c>
      <c r="I115" s="8">
        <f t="shared" si="22"/>
        <v>50</v>
      </c>
      <c r="J115" s="8">
        <f t="shared" si="23"/>
        <v>-50</v>
      </c>
      <c r="K115" s="14"/>
      <c r="L115" s="9">
        <f t="shared" si="24"/>
        <v>-65</v>
      </c>
      <c r="M115" s="9">
        <f t="shared" si="25"/>
        <v>65</v>
      </c>
      <c r="N115" s="9">
        <f t="shared" si="26"/>
        <v>-90</v>
      </c>
      <c r="O115" s="9">
        <f t="shared" si="27"/>
        <v>90</v>
      </c>
      <c r="P115" s="9">
        <f t="shared" si="28"/>
        <v>-65</v>
      </c>
      <c r="Q115" s="9">
        <f t="shared" si="29"/>
        <v>-90</v>
      </c>
    </row>
    <row r="116" spans="1:17" x14ac:dyDescent="0.25">
      <c r="A116" s="8">
        <f t="shared" si="30"/>
        <v>2880</v>
      </c>
      <c r="B116" s="9">
        <f t="shared" si="16"/>
        <v>30</v>
      </c>
      <c r="C116" s="9">
        <f t="shared" si="17"/>
        <v>-30</v>
      </c>
      <c r="D116" s="14"/>
      <c r="E116" s="8">
        <f t="shared" si="18"/>
        <v>30</v>
      </c>
      <c r="F116" s="8">
        <f t="shared" si="19"/>
        <v>-30</v>
      </c>
      <c r="G116" s="8">
        <f t="shared" si="20"/>
        <v>0</v>
      </c>
      <c r="H116" s="8">
        <f t="shared" si="21"/>
        <v>0</v>
      </c>
      <c r="I116" s="8">
        <f t="shared" si="22"/>
        <v>60</v>
      </c>
      <c r="J116" s="8">
        <f t="shared" si="23"/>
        <v>-60</v>
      </c>
      <c r="K116" s="14"/>
      <c r="L116" s="9">
        <f t="shared" si="24"/>
        <v>-60</v>
      </c>
      <c r="M116" s="9">
        <f t="shared" si="25"/>
        <v>60</v>
      </c>
      <c r="N116" s="9">
        <f t="shared" si="26"/>
        <v>-90</v>
      </c>
      <c r="O116" s="9">
        <f t="shared" si="27"/>
        <v>90</v>
      </c>
      <c r="P116" s="9">
        <f t="shared" si="28"/>
        <v>-60</v>
      </c>
      <c r="Q116" s="9">
        <f t="shared" si="29"/>
        <v>-90</v>
      </c>
    </row>
    <row r="117" spans="1:17" x14ac:dyDescent="0.25">
      <c r="A117" s="8">
        <f t="shared" si="30"/>
        <v>2885</v>
      </c>
      <c r="B117" s="9">
        <f t="shared" si="16"/>
        <v>35</v>
      </c>
      <c r="C117" s="9">
        <f t="shared" si="17"/>
        <v>-35</v>
      </c>
      <c r="D117" s="14"/>
      <c r="E117" s="8">
        <f t="shared" si="18"/>
        <v>35</v>
      </c>
      <c r="F117" s="8">
        <f t="shared" si="19"/>
        <v>-35</v>
      </c>
      <c r="G117" s="8">
        <f t="shared" si="20"/>
        <v>0</v>
      </c>
      <c r="H117" s="8">
        <f t="shared" si="21"/>
        <v>0</v>
      </c>
      <c r="I117" s="8">
        <f t="shared" si="22"/>
        <v>70</v>
      </c>
      <c r="J117" s="8">
        <f t="shared" si="23"/>
        <v>-70</v>
      </c>
      <c r="K117" s="14"/>
      <c r="L117" s="9">
        <f t="shared" si="24"/>
        <v>-55</v>
      </c>
      <c r="M117" s="9">
        <f t="shared" si="25"/>
        <v>55</v>
      </c>
      <c r="N117" s="9">
        <f t="shared" si="26"/>
        <v>-90</v>
      </c>
      <c r="O117" s="9">
        <f t="shared" si="27"/>
        <v>90</v>
      </c>
      <c r="P117" s="9">
        <f t="shared" si="28"/>
        <v>-55</v>
      </c>
      <c r="Q117" s="9">
        <f t="shared" si="29"/>
        <v>-90</v>
      </c>
    </row>
    <row r="118" spans="1:17" x14ac:dyDescent="0.25">
      <c r="A118" s="8">
        <f t="shared" si="30"/>
        <v>2890</v>
      </c>
      <c r="B118" s="9">
        <f t="shared" si="16"/>
        <v>40</v>
      </c>
      <c r="C118" s="9">
        <f t="shared" si="17"/>
        <v>-40</v>
      </c>
      <c r="D118" s="14"/>
      <c r="E118" s="8">
        <f t="shared" si="18"/>
        <v>40</v>
      </c>
      <c r="F118" s="8">
        <f t="shared" si="19"/>
        <v>-40</v>
      </c>
      <c r="G118" s="8">
        <f t="shared" si="20"/>
        <v>0</v>
      </c>
      <c r="H118" s="8">
        <f t="shared" si="21"/>
        <v>0</v>
      </c>
      <c r="I118" s="8">
        <f t="shared" si="22"/>
        <v>80</v>
      </c>
      <c r="J118" s="8">
        <f t="shared" si="23"/>
        <v>-80</v>
      </c>
      <c r="K118" s="14"/>
      <c r="L118" s="9">
        <f t="shared" si="24"/>
        <v>-50</v>
      </c>
      <c r="M118" s="9">
        <f t="shared" si="25"/>
        <v>50</v>
      </c>
      <c r="N118" s="9">
        <f t="shared" si="26"/>
        <v>-90</v>
      </c>
      <c r="O118" s="9">
        <f t="shared" si="27"/>
        <v>90</v>
      </c>
      <c r="P118" s="9">
        <f t="shared" si="28"/>
        <v>-50</v>
      </c>
      <c r="Q118" s="9">
        <f t="shared" si="29"/>
        <v>-90</v>
      </c>
    </row>
    <row r="119" spans="1:17" x14ac:dyDescent="0.25">
      <c r="A119" s="8">
        <f t="shared" si="30"/>
        <v>2895</v>
      </c>
      <c r="B119" s="9">
        <f t="shared" si="16"/>
        <v>45</v>
      </c>
      <c r="C119" s="9">
        <f t="shared" si="17"/>
        <v>-45</v>
      </c>
      <c r="D119" s="14"/>
      <c r="E119" s="8">
        <f t="shared" si="18"/>
        <v>45</v>
      </c>
      <c r="F119" s="8">
        <f t="shared" si="19"/>
        <v>-45</v>
      </c>
      <c r="G119" s="8">
        <f t="shared" si="20"/>
        <v>0</v>
      </c>
      <c r="H119" s="8">
        <f t="shared" si="21"/>
        <v>0</v>
      </c>
      <c r="I119" s="8">
        <f t="shared" si="22"/>
        <v>90</v>
      </c>
      <c r="J119" s="8">
        <f t="shared" si="23"/>
        <v>-90</v>
      </c>
      <c r="K119" s="14"/>
      <c r="L119" s="9">
        <f t="shared" si="24"/>
        <v>-45</v>
      </c>
      <c r="M119" s="9">
        <f t="shared" si="25"/>
        <v>45</v>
      </c>
      <c r="N119" s="9">
        <f t="shared" si="26"/>
        <v>-90</v>
      </c>
      <c r="O119" s="9">
        <f t="shared" si="27"/>
        <v>90</v>
      </c>
      <c r="P119" s="9">
        <f t="shared" si="28"/>
        <v>-45</v>
      </c>
      <c r="Q119" s="9">
        <f t="shared" si="29"/>
        <v>-90</v>
      </c>
    </row>
    <row r="120" spans="1:17" x14ac:dyDescent="0.25">
      <c r="A120" s="8">
        <f t="shared" si="30"/>
        <v>2900</v>
      </c>
      <c r="B120" s="9">
        <f t="shared" si="16"/>
        <v>50</v>
      </c>
      <c r="C120" s="9">
        <f t="shared" si="17"/>
        <v>-50</v>
      </c>
      <c r="D120" s="14"/>
      <c r="E120" s="8">
        <f t="shared" si="18"/>
        <v>50</v>
      </c>
      <c r="F120" s="8">
        <f t="shared" si="19"/>
        <v>-50</v>
      </c>
      <c r="G120" s="8">
        <f t="shared" si="20"/>
        <v>0</v>
      </c>
      <c r="H120" s="8">
        <f t="shared" si="21"/>
        <v>0</v>
      </c>
      <c r="I120" s="8">
        <f t="shared" si="22"/>
        <v>100</v>
      </c>
      <c r="J120" s="8">
        <f t="shared" si="23"/>
        <v>-100</v>
      </c>
      <c r="K120" s="14"/>
      <c r="L120" s="9">
        <f t="shared" si="24"/>
        <v>-40</v>
      </c>
      <c r="M120" s="9">
        <f t="shared" si="25"/>
        <v>40</v>
      </c>
      <c r="N120" s="9">
        <f t="shared" si="26"/>
        <v>-90</v>
      </c>
      <c r="O120" s="9">
        <f t="shared" si="27"/>
        <v>90</v>
      </c>
      <c r="P120" s="9">
        <f t="shared" si="28"/>
        <v>-40</v>
      </c>
      <c r="Q120" s="9">
        <f t="shared" si="29"/>
        <v>-90</v>
      </c>
    </row>
    <row r="121" spans="1:17" x14ac:dyDescent="0.25">
      <c r="A121" s="8">
        <f t="shared" si="30"/>
        <v>2905</v>
      </c>
      <c r="B121" s="9">
        <f t="shared" si="16"/>
        <v>55</v>
      </c>
      <c r="C121" s="9">
        <f t="shared" si="17"/>
        <v>-55</v>
      </c>
      <c r="D121" s="14"/>
      <c r="E121" s="8">
        <f t="shared" si="18"/>
        <v>55</v>
      </c>
      <c r="F121" s="8">
        <f t="shared" si="19"/>
        <v>-55</v>
      </c>
      <c r="G121" s="8">
        <f t="shared" si="20"/>
        <v>0</v>
      </c>
      <c r="H121" s="8">
        <f t="shared" si="21"/>
        <v>0</v>
      </c>
      <c r="I121" s="8">
        <f t="shared" si="22"/>
        <v>110</v>
      </c>
      <c r="J121" s="8">
        <f t="shared" si="23"/>
        <v>-110</v>
      </c>
      <c r="K121" s="14"/>
      <c r="L121" s="9">
        <f t="shared" si="24"/>
        <v>-35</v>
      </c>
      <c r="M121" s="9">
        <f t="shared" si="25"/>
        <v>35</v>
      </c>
      <c r="N121" s="9">
        <f t="shared" si="26"/>
        <v>-90</v>
      </c>
      <c r="O121" s="9">
        <f t="shared" si="27"/>
        <v>90</v>
      </c>
      <c r="P121" s="9">
        <f t="shared" si="28"/>
        <v>-35</v>
      </c>
      <c r="Q121" s="9">
        <f t="shared" si="29"/>
        <v>-90</v>
      </c>
    </row>
    <row r="122" spans="1:17" x14ac:dyDescent="0.25">
      <c r="A122" s="8">
        <f t="shared" si="30"/>
        <v>2910</v>
      </c>
      <c r="B122" s="9">
        <f t="shared" si="16"/>
        <v>60</v>
      </c>
      <c r="C122" s="9">
        <f t="shared" si="17"/>
        <v>-60</v>
      </c>
      <c r="D122" s="14"/>
      <c r="E122" s="8">
        <f t="shared" si="18"/>
        <v>60</v>
      </c>
      <c r="F122" s="8">
        <f t="shared" si="19"/>
        <v>-60</v>
      </c>
      <c r="G122" s="8">
        <f t="shared" si="20"/>
        <v>0</v>
      </c>
      <c r="H122" s="8">
        <f t="shared" si="21"/>
        <v>0</v>
      </c>
      <c r="I122" s="8">
        <f t="shared" si="22"/>
        <v>120</v>
      </c>
      <c r="J122" s="8">
        <f t="shared" si="23"/>
        <v>-120</v>
      </c>
      <c r="K122" s="14"/>
      <c r="L122" s="9">
        <f t="shared" si="24"/>
        <v>-30</v>
      </c>
      <c r="M122" s="9">
        <f t="shared" si="25"/>
        <v>30</v>
      </c>
      <c r="N122" s="9">
        <f t="shared" si="26"/>
        <v>-90</v>
      </c>
      <c r="O122" s="9">
        <f t="shared" si="27"/>
        <v>90</v>
      </c>
      <c r="P122" s="9">
        <f t="shared" si="28"/>
        <v>-30</v>
      </c>
      <c r="Q122" s="9">
        <f t="shared" si="29"/>
        <v>-90</v>
      </c>
    </row>
    <row r="123" spans="1:17" x14ac:dyDescent="0.25">
      <c r="A123" s="8">
        <f t="shared" si="30"/>
        <v>2915</v>
      </c>
      <c r="B123" s="9">
        <f t="shared" si="16"/>
        <v>65</v>
      </c>
      <c r="C123" s="9">
        <f t="shared" si="17"/>
        <v>-65</v>
      </c>
      <c r="D123" s="14"/>
      <c r="E123" s="8">
        <f t="shared" si="18"/>
        <v>65</v>
      </c>
      <c r="F123" s="8">
        <f t="shared" si="19"/>
        <v>-65</v>
      </c>
      <c r="G123" s="8">
        <f t="shared" si="20"/>
        <v>0</v>
      </c>
      <c r="H123" s="8">
        <f t="shared" si="21"/>
        <v>0</v>
      </c>
      <c r="I123" s="8">
        <f t="shared" si="22"/>
        <v>130</v>
      </c>
      <c r="J123" s="8">
        <f t="shared" si="23"/>
        <v>-130</v>
      </c>
      <c r="K123" s="14"/>
      <c r="L123" s="9">
        <f t="shared" si="24"/>
        <v>-25</v>
      </c>
      <c r="M123" s="9">
        <f t="shared" si="25"/>
        <v>25</v>
      </c>
      <c r="N123" s="9">
        <f t="shared" si="26"/>
        <v>-90</v>
      </c>
      <c r="O123" s="9">
        <f t="shared" si="27"/>
        <v>90</v>
      </c>
      <c r="P123" s="9">
        <f t="shared" si="28"/>
        <v>-25</v>
      </c>
      <c r="Q123" s="9">
        <f t="shared" si="29"/>
        <v>-90</v>
      </c>
    </row>
    <row r="124" spans="1:17" x14ac:dyDescent="0.25">
      <c r="A124" s="8">
        <f t="shared" si="30"/>
        <v>2920</v>
      </c>
      <c r="B124" s="9">
        <f t="shared" si="16"/>
        <v>70</v>
      </c>
      <c r="C124" s="9">
        <f t="shared" si="17"/>
        <v>-70</v>
      </c>
      <c r="D124" s="14"/>
      <c r="E124" s="8">
        <f t="shared" si="18"/>
        <v>70</v>
      </c>
      <c r="F124" s="8">
        <f t="shared" si="19"/>
        <v>-70</v>
      </c>
      <c r="G124" s="8">
        <f t="shared" si="20"/>
        <v>0</v>
      </c>
      <c r="H124" s="8">
        <f t="shared" si="21"/>
        <v>0</v>
      </c>
      <c r="I124" s="8">
        <f t="shared" si="22"/>
        <v>140</v>
      </c>
      <c r="J124" s="8">
        <f t="shared" si="23"/>
        <v>-140</v>
      </c>
      <c r="K124" s="14"/>
      <c r="L124" s="9">
        <f t="shared" si="24"/>
        <v>-20</v>
      </c>
      <c r="M124" s="9">
        <f t="shared" si="25"/>
        <v>20</v>
      </c>
      <c r="N124" s="9">
        <f t="shared" si="26"/>
        <v>-90</v>
      </c>
      <c r="O124" s="9">
        <f t="shared" si="27"/>
        <v>90</v>
      </c>
      <c r="P124" s="9">
        <f t="shared" si="28"/>
        <v>-20</v>
      </c>
      <c r="Q124" s="9">
        <f t="shared" si="29"/>
        <v>-90</v>
      </c>
    </row>
    <row r="125" spans="1:17" x14ac:dyDescent="0.25">
      <c r="A125" s="8">
        <f t="shared" si="30"/>
        <v>2925</v>
      </c>
      <c r="B125" s="9">
        <f t="shared" si="16"/>
        <v>75</v>
      </c>
      <c r="C125" s="9">
        <f t="shared" si="17"/>
        <v>-75</v>
      </c>
      <c r="D125" s="14"/>
      <c r="E125" s="8">
        <f t="shared" si="18"/>
        <v>75</v>
      </c>
      <c r="F125" s="8">
        <f t="shared" si="19"/>
        <v>-75</v>
      </c>
      <c r="G125" s="8">
        <f t="shared" si="20"/>
        <v>0</v>
      </c>
      <c r="H125" s="8">
        <f t="shared" si="21"/>
        <v>0</v>
      </c>
      <c r="I125" s="8">
        <f t="shared" si="22"/>
        <v>150</v>
      </c>
      <c r="J125" s="8">
        <f t="shared" si="23"/>
        <v>-150</v>
      </c>
      <c r="K125" s="14"/>
      <c r="L125" s="9">
        <f t="shared" si="24"/>
        <v>-15</v>
      </c>
      <c r="M125" s="9">
        <f t="shared" si="25"/>
        <v>15</v>
      </c>
      <c r="N125" s="9">
        <f t="shared" si="26"/>
        <v>-90</v>
      </c>
      <c r="O125" s="9">
        <f t="shared" si="27"/>
        <v>90</v>
      </c>
      <c r="P125" s="9">
        <f t="shared" si="28"/>
        <v>-15</v>
      </c>
      <c r="Q125" s="9">
        <f t="shared" si="29"/>
        <v>-90</v>
      </c>
    </row>
    <row r="126" spans="1:17" x14ac:dyDescent="0.25">
      <c r="A126" s="8">
        <f t="shared" si="30"/>
        <v>2930</v>
      </c>
      <c r="B126" s="9">
        <f t="shared" si="16"/>
        <v>80</v>
      </c>
      <c r="C126" s="9">
        <f t="shared" si="17"/>
        <v>-80</v>
      </c>
      <c r="D126" s="14"/>
      <c r="E126" s="8">
        <f t="shared" si="18"/>
        <v>80</v>
      </c>
      <c r="F126" s="8">
        <f t="shared" si="19"/>
        <v>-80</v>
      </c>
      <c r="G126" s="8">
        <f t="shared" si="20"/>
        <v>0</v>
      </c>
      <c r="H126" s="8">
        <f t="shared" si="21"/>
        <v>0</v>
      </c>
      <c r="I126" s="8">
        <f t="shared" si="22"/>
        <v>160</v>
      </c>
      <c r="J126" s="8">
        <f t="shared" si="23"/>
        <v>-160</v>
      </c>
      <c r="K126" s="14"/>
      <c r="L126" s="9">
        <f t="shared" si="24"/>
        <v>-10</v>
      </c>
      <c r="M126" s="9">
        <f t="shared" si="25"/>
        <v>10</v>
      </c>
      <c r="N126" s="9">
        <f t="shared" si="26"/>
        <v>-90</v>
      </c>
      <c r="O126" s="9">
        <f t="shared" si="27"/>
        <v>90</v>
      </c>
      <c r="P126" s="9">
        <f t="shared" si="28"/>
        <v>-10</v>
      </c>
      <c r="Q126" s="9">
        <f t="shared" si="29"/>
        <v>-90</v>
      </c>
    </row>
    <row r="127" spans="1:17" x14ac:dyDescent="0.25">
      <c r="A127" s="8">
        <f t="shared" si="30"/>
        <v>2935</v>
      </c>
      <c r="B127" s="9">
        <f t="shared" si="16"/>
        <v>85</v>
      </c>
      <c r="C127" s="9">
        <f t="shared" si="17"/>
        <v>-85</v>
      </c>
      <c r="D127" s="14"/>
      <c r="E127" s="8">
        <f t="shared" si="18"/>
        <v>85</v>
      </c>
      <c r="F127" s="8">
        <f t="shared" si="19"/>
        <v>-85</v>
      </c>
      <c r="G127" s="8">
        <f t="shared" si="20"/>
        <v>0</v>
      </c>
      <c r="H127" s="8">
        <f t="shared" si="21"/>
        <v>0</v>
      </c>
      <c r="I127" s="8">
        <f t="shared" si="22"/>
        <v>170</v>
      </c>
      <c r="J127" s="8">
        <f t="shared" si="23"/>
        <v>-170</v>
      </c>
      <c r="K127" s="14"/>
      <c r="L127" s="9">
        <f t="shared" si="24"/>
        <v>-5</v>
      </c>
      <c r="M127" s="9">
        <f t="shared" si="25"/>
        <v>5</v>
      </c>
      <c r="N127" s="9">
        <f t="shared" si="26"/>
        <v>-90</v>
      </c>
      <c r="O127" s="9">
        <f t="shared" si="27"/>
        <v>90</v>
      </c>
      <c r="P127" s="9">
        <f t="shared" si="28"/>
        <v>-5</v>
      </c>
      <c r="Q127" s="9">
        <f t="shared" si="29"/>
        <v>-90</v>
      </c>
    </row>
    <row r="128" spans="1:17" x14ac:dyDescent="0.25">
      <c r="A128" s="8">
        <f t="shared" si="30"/>
        <v>2940</v>
      </c>
      <c r="B128" s="9">
        <f t="shared" si="16"/>
        <v>90</v>
      </c>
      <c r="C128" s="9">
        <f t="shared" si="17"/>
        <v>-90</v>
      </c>
      <c r="D128" s="14"/>
      <c r="E128" s="8">
        <f t="shared" si="18"/>
        <v>90</v>
      </c>
      <c r="F128" s="8">
        <f t="shared" si="19"/>
        <v>-90</v>
      </c>
      <c r="G128" s="8">
        <f t="shared" si="20"/>
        <v>0</v>
      </c>
      <c r="H128" s="8">
        <f t="shared" si="21"/>
        <v>0</v>
      </c>
      <c r="I128" s="8">
        <f t="shared" si="22"/>
        <v>180</v>
      </c>
      <c r="J128" s="8">
        <f t="shared" si="23"/>
        <v>-180</v>
      </c>
      <c r="K128" s="14"/>
      <c r="L128" s="9">
        <f t="shared" si="24"/>
        <v>0</v>
      </c>
      <c r="M128" s="9">
        <f t="shared" si="25"/>
        <v>0</v>
      </c>
      <c r="N128" s="9">
        <f t="shared" si="26"/>
        <v>-90</v>
      </c>
      <c r="O128" s="9">
        <f t="shared" si="27"/>
        <v>90</v>
      </c>
      <c r="P128" s="9">
        <f t="shared" si="28"/>
        <v>0</v>
      </c>
      <c r="Q128" s="9">
        <f t="shared" si="29"/>
        <v>-90</v>
      </c>
    </row>
    <row r="129" spans="1:17" x14ac:dyDescent="0.25">
      <c r="A129" s="8">
        <f t="shared" si="30"/>
        <v>2945</v>
      </c>
      <c r="B129" s="9">
        <f t="shared" si="16"/>
        <v>95</v>
      </c>
      <c r="C129" s="9">
        <f t="shared" si="17"/>
        <v>-95</v>
      </c>
      <c r="D129" s="14"/>
      <c r="E129" s="8">
        <f t="shared" si="18"/>
        <v>95</v>
      </c>
      <c r="F129" s="8">
        <f t="shared" si="19"/>
        <v>-95</v>
      </c>
      <c r="G129" s="8">
        <f t="shared" si="20"/>
        <v>0</v>
      </c>
      <c r="H129" s="8">
        <f t="shared" si="21"/>
        <v>0</v>
      </c>
      <c r="I129" s="8">
        <f t="shared" si="22"/>
        <v>190</v>
      </c>
      <c r="J129" s="8">
        <f t="shared" si="23"/>
        <v>-190</v>
      </c>
      <c r="K129" s="14"/>
      <c r="L129" s="9">
        <f t="shared" si="24"/>
        <v>5</v>
      </c>
      <c r="M129" s="9">
        <f t="shared" si="25"/>
        <v>-5</v>
      </c>
      <c r="N129" s="9">
        <f t="shared" si="26"/>
        <v>-90</v>
      </c>
      <c r="O129" s="9">
        <f t="shared" si="27"/>
        <v>90</v>
      </c>
      <c r="P129" s="9">
        <f t="shared" si="28"/>
        <v>5</v>
      </c>
      <c r="Q129" s="9">
        <f t="shared" si="29"/>
        <v>-90</v>
      </c>
    </row>
    <row r="130" spans="1:17" x14ac:dyDescent="0.25">
      <c r="A130" s="8">
        <f t="shared" si="30"/>
        <v>2950</v>
      </c>
      <c r="B130" s="9">
        <f t="shared" si="16"/>
        <v>100</v>
      </c>
      <c r="C130" s="9">
        <f t="shared" si="17"/>
        <v>-100</v>
      </c>
      <c r="D130" s="14"/>
      <c r="E130" s="8">
        <f t="shared" si="18"/>
        <v>100</v>
      </c>
      <c r="F130" s="8">
        <f t="shared" si="19"/>
        <v>-100</v>
      </c>
      <c r="G130" s="8">
        <f t="shared" si="20"/>
        <v>0</v>
      </c>
      <c r="H130" s="8">
        <f t="shared" si="21"/>
        <v>0</v>
      </c>
      <c r="I130" s="8">
        <f t="shared" si="22"/>
        <v>200</v>
      </c>
      <c r="J130" s="8">
        <f t="shared" si="23"/>
        <v>-200</v>
      </c>
      <c r="K130" s="14"/>
      <c r="L130" s="9">
        <f t="shared" si="24"/>
        <v>10</v>
      </c>
      <c r="M130" s="9">
        <f t="shared" si="25"/>
        <v>-10</v>
      </c>
      <c r="N130" s="9">
        <f t="shared" si="26"/>
        <v>-90</v>
      </c>
      <c r="O130" s="9">
        <f t="shared" si="27"/>
        <v>90</v>
      </c>
      <c r="P130" s="9">
        <f t="shared" si="28"/>
        <v>10</v>
      </c>
      <c r="Q130" s="9">
        <f t="shared" si="29"/>
        <v>-90</v>
      </c>
    </row>
    <row r="131" spans="1:17" x14ac:dyDescent="0.25">
      <c r="A131" s="8">
        <f t="shared" si="30"/>
        <v>2955</v>
      </c>
      <c r="B131" s="9">
        <f t="shared" si="16"/>
        <v>105</v>
      </c>
      <c r="C131" s="9">
        <f t="shared" si="17"/>
        <v>-105</v>
      </c>
      <c r="D131" s="14"/>
      <c r="E131" s="8">
        <f t="shared" si="18"/>
        <v>105</v>
      </c>
      <c r="F131" s="8">
        <f t="shared" si="19"/>
        <v>-105</v>
      </c>
      <c r="G131" s="8">
        <f t="shared" si="20"/>
        <v>0</v>
      </c>
      <c r="H131" s="8">
        <f t="shared" si="21"/>
        <v>0</v>
      </c>
      <c r="I131" s="8">
        <f t="shared" si="22"/>
        <v>210</v>
      </c>
      <c r="J131" s="8">
        <f t="shared" si="23"/>
        <v>-210</v>
      </c>
      <c r="K131" s="14"/>
      <c r="L131" s="9">
        <f t="shared" si="24"/>
        <v>15</v>
      </c>
      <c r="M131" s="9">
        <f t="shared" si="25"/>
        <v>-15</v>
      </c>
      <c r="N131" s="9">
        <f t="shared" si="26"/>
        <v>-90</v>
      </c>
      <c r="O131" s="9">
        <f t="shared" si="27"/>
        <v>90</v>
      </c>
      <c r="P131" s="9">
        <f t="shared" si="28"/>
        <v>15</v>
      </c>
      <c r="Q131" s="9">
        <f t="shared" si="29"/>
        <v>-90</v>
      </c>
    </row>
    <row r="132" spans="1:17" x14ac:dyDescent="0.25">
      <c r="A132" s="8">
        <f t="shared" si="30"/>
        <v>2960</v>
      </c>
      <c r="B132" s="9">
        <f t="shared" si="16"/>
        <v>110</v>
      </c>
      <c r="C132" s="9">
        <f t="shared" si="17"/>
        <v>-110</v>
      </c>
      <c r="D132" s="14"/>
      <c r="E132" s="8">
        <f t="shared" si="18"/>
        <v>110</v>
      </c>
      <c r="F132" s="8">
        <f t="shared" si="19"/>
        <v>-110</v>
      </c>
      <c r="G132" s="8">
        <f t="shared" si="20"/>
        <v>0</v>
      </c>
      <c r="H132" s="8">
        <f t="shared" si="21"/>
        <v>0</v>
      </c>
      <c r="I132" s="8">
        <f t="shared" si="22"/>
        <v>220</v>
      </c>
      <c r="J132" s="8">
        <f t="shared" si="23"/>
        <v>-220</v>
      </c>
      <c r="K132" s="14"/>
      <c r="L132" s="9">
        <f t="shared" si="24"/>
        <v>20</v>
      </c>
      <c r="M132" s="9">
        <f t="shared" si="25"/>
        <v>-20</v>
      </c>
      <c r="N132" s="9">
        <f t="shared" si="26"/>
        <v>-90</v>
      </c>
      <c r="O132" s="9">
        <f t="shared" si="27"/>
        <v>90</v>
      </c>
      <c r="P132" s="9">
        <f t="shared" si="28"/>
        <v>20</v>
      </c>
      <c r="Q132" s="9">
        <f t="shared" si="29"/>
        <v>-90</v>
      </c>
    </row>
    <row r="133" spans="1:17" x14ac:dyDescent="0.25">
      <c r="A133" s="8">
        <f t="shared" si="30"/>
        <v>2965</v>
      </c>
      <c r="B133" s="9">
        <f t="shared" si="16"/>
        <v>115</v>
      </c>
      <c r="C133" s="9">
        <f t="shared" si="17"/>
        <v>-115</v>
      </c>
      <c r="D133" s="14"/>
      <c r="E133" s="8">
        <f t="shared" si="18"/>
        <v>115</v>
      </c>
      <c r="F133" s="8">
        <f t="shared" si="19"/>
        <v>-115</v>
      </c>
      <c r="G133" s="8">
        <f t="shared" si="20"/>
        <v>0</v>
      </c>
      <c r="H133" s="8">
        <f t="shared" si="21"/>
        <v>0</v>
      </c>
      <c r="I133" s="8">
        <f t="shared" si="22"/>
        <v>230</v>
      </c>
      <c r="J133" s="8">
        <f t="shared" si="23"/>
        <v>-230</v>
      </c>
      <c r="K133" s="14"/>
      <c r="L133" s="9">
        <f t="shared" si="24"/>
        <v>25</v>
      </c>
      <c r="M133" s="9">
        <f t="shared" si="25"/>
        <v>-25</v>
      </c>
      <c r="N133" s="9">
        <f t="shared" si="26"/>
        <v>-90</v>
      </c>
      <c r="O133" s="9">
        <f t="shared" si="27"/>
        <v>90</v>
      </c>
      <c r="P133" s="9">
        <f t="shared" si="28"/>
        <v>25</v>
      </c>
      <c r="Q133" s="9">
        <f t="shared" si="29"/>
        <v>-90</v>
      </c>
    </row>
    <row r="134" spans="1:17" x14ac:dyDescent="0.25">
      <c r="A134" s="8">
        <f t="shared" si="30"/>
        <v>2970</v>
      </c>
      <c r="B134" s="9">
        <f t="shared" si="16"/>
        <v>120</v>
      </c>
      <c r="C134" s="9">
        <f t="shared" si="17"/>
        <v>-120</v>
      </c>
      <c r="D134" s="14"/>
      <c r="E134" s="8">
        <f t="shared" si="18"/>
        <v>120</v>
      </c>
      <c r="F134" s="8">
        <f t="shared" si="19"/>
        <v>-120</v>
      </c>
      <c r="G134" s="8">
        <f t="shared" si="20"/>
        <v>0</v>
      </c>
      <c r="H134" s="8">
        <f t="shared" si="21"/>
        <v>0</v>
      </c>
      <c r="I134" s="8">
        <f t="shared" si="22"/>
        <v>240</v>
      </c>
      <c r="J134" s="8">
        <f t="shared" si="23"/>
        <v>-240</v>
      </c>
      <c r="K134" s="14"/>
      <c r="L134" s="9">
        <f t="shared" si="24"/>
        <v>30</v>
      </c>
      <c r="M134" s="9">
        <f t="shared" si="25"/>
        <v>-30</v>
      </c>
      <c r="N134" s="9">
        <f t="shared" si="26"/>
        <v>-90</v>
      </c>
      <c r="O134" s="9">
        <f t="shared" si="27"/>
        <v>90</v>
      </c>
      <c r="P134" s="9">
        <f t="shared" si="28"/>
        <v>30</v>
      </c>
      <c r="Q134" s="9">
        <f t="shared" si="29"/>
        <v>-90</v>
      </c>
    </row>
    <row r="135" spans="1:17" x14ac:dyDescent="0.25">
      <c r="A135" s="8">
        <f t="shared" si="30"/>
        <v>2975</v>
      </c>
      <c r="B135" s="9">
        <f t="shared" si="16"/>
        <v>125</v>
      </c>
      <c r="C135" s="9">
        <f t="shared" si="17"/>
        <v>-125</v>
      </c>
      <c r="D135" s="14"/>
      <c r="E135" s="8">
        <f t="shared" si="18"/>
        <v>125</v>
      </c>
      <c r="F135" s="8">
        <f t="shared" si="19"/>
        <v>-125</v>
      </c>
      <c r="G135" s="8">
        <f t="shared" si="20"/>
        <v>0</v>
      </c>
      <c r="H135" s="8">
        <f t="shared" si="21"/>
        <v>0</v>
      </c>
      <c r="I135" s="8">
        <f t="shared" si="22"/>
        <v>250</v>
      </c>
      <c r="J135" s="8">
        <f t="shared" si="23"/>
        <v>-250</v>
      </c>
      <c r="K135" s="14"/>
      <c r="L135" s="9">
        <f t="shared" si="24"/>
        <v>35</v>
      </c>
      <c r="M135" s="9">
        <f t="shared" si="25"/>
        <v>-35</v>
      </c>
      <c r="N135" s="9">
        <f t="shared" si="26"/>
        <v>-90</v>
      </c>
      <c r="O135" s="9">
        <f t="shared" si="27"/>
        <v>90</v>
      </c>
      <c r="P135" s="9">
        <f t="shared" si="28"/>
        <v>35</v>
      </c>
      <c r="Q135" s="9">
        <f t="shared" si="29"/>
        <v>-90</v>
      </c>
    </row>
    <row r="136" spans="1:17" x14ac:dyDescent="0.25">
      <c r="A136" s="8">
        <f t="shared" si="30"/>
        <v>2980</v>
      </c>
      <c r="B136" s="9">
        <f t="shared" si="16"/>
        <v>130</v>
      </c>
      <c r="C136" s="9">
        <f t="shared" si="17"/>
        <v>-130</v>
      </c>
      <c r="D136" s="14"/>
      <c r="E136" s="8">
        <f t="shared" si="18"/>
        <v>130</v>
      </c>
      <c r="F136" s="8">
        <f t="shared" si="19"/>
        <v>-130</v>
      </c>
      <c r="G136" s="8">
        <f t="shared" si="20"/>
        <v>0</v>
      </c>
      <c r="H136" s="8">
        <f t="shared" si="21"/>
        <v>0</v>
      </c>
      <c r="I136" s="8">
        <f t="shared" si="22"/>
        <v>260</v>
      </c>
      <c r="J136" s="8">
        <f t="shared" si="23"/>
        <v>-260</v>
      </c>
      <c r="K136" s="14"/>
      <c r="L136" s="9">
        <f t="shared" si="24"/>
        <v>40</v>
      </c>
      <c r="M136" s="9">
        <f t="shared" si="25"/>
        <v>-40</v>
      </c>
      <c r="N136" s="9">
        <f t="shared" si="26"/>
        <v>-90</v>
      </c>
      <c r="O136" s="9">
        <f t="shared" si="27"/>
        <v>90</v>
      </c>
      <c r="P136" s="9">
        <f t="shared" si="28"/>
        <v>40</v>
      </c>
      <c r="Q136" s="9">
        <f t="shared" si="29"/>
        <v>-90</v>
      </c>
    </row>
    <row r="137" spans="1:17" x14ac:dyDescent="0.25">
      <c r="A137" s="8">
        <f t="shared" si="30"/>
        <v>2985</v>
      </c>
      <c r="B137" s="9">
        <f t="shared" si="16"/>
        <v>135</v>
      </c>
      <c r="C137" s="9">
        <f t="shared" si="17"/>
        <v>-135</v>
      </c>
      <c r="D137" s="14"/>
      <c r="E137" s="8">
        <f t="shared" si="18"/>
        <v>135</v>
      </c>
      <c r="F137" s="8">
        <f t="shared" si="19"/>
        <v>-135</v>
      </c>
      <c r="G137" s="8">
        <f t="shared" si="20"/>
        <v>0</v>
      </c>
      <c r="H137" s="8">
        <f t="shared" si="21"/>
        <v>0</v>
      </c>
      <c r="I137" s="8">
        <f t="shared" si="22"/>
        <v>270</v>
      </c>
      <c r="J137" s="8">
        <f t="shared" si="23"/>
        <v>-270</v>
      </c>
      <c r="K137" s="14"/>
      <c r="L137" s="9">
        <f t="shared" si="24"/>
        <v>45</v>
      </c>
      <c r="M137" s="9">
        <f t="shared" si="25"/>
        <v>-45</v>
      </c>
      <c r="N137" s="9">
        <f t="shared" si="26"/>
        <v>-90</v>
      </c>
      <c r="O137" s="9">
        <f t="shared" si="27"/>
        <v>90</v>
      </c>
      <c r="P137" s="9">
        <f t="shared" si="28"/>
        <v>45</v>
      </c>
      <c r="Q137" s="9">
        <f t="shared" si="29"/>
        <v>-90</v>
      </c>
    </row>
    <row r="138" spans="1:17" x14ac:dyDescent="0.25">
      <c r="A138" s="8">
        <f t="shared" si="30"/>
        <v>2990</v>
      </c>
      <c r="B138" s="9">
        <f t="shared" ref="B138:B201" si="31">+A138-SPOT</f>
        <v>140</v>
      </c>
      <c r="C138" s="9">
        <f t="shared" ref="C138:C201" si="32">+SPOT-A138</f>
        <v>-140</v>
      </c>
      <c r="D138" s="14"/>
      <c r="E138" s="8">
        <f t="shared" ref="E138:E201" si="33">+A138-DELIVERY</f>
        <v>140</v>
      </c>
      <c r="F138" s="8">
        <f t="shared" ref="F138:F201" si="34">+DELIVERY-A138</f>
        <v>-140</v>
      </c>
      <c r="G138" s="8">
        <f t="shared" ref="G138:G201" si="35">+B138+F138</f>
        <v>0</v>
      </c>
      <c r="H138" s="8">
        <f t="shared" ref="H138:H201" si="36">+C138+E138</f>
        <v>0</v>
      </c>
      <c r="I138" s="8">
        <f t="shared" ref="I138:I201" si="37">+B138+E138</f>
        <v>280</v>
      </c>
      <c r="J138" s="8">
        <f t="shared" ref="J138:J201" si="38">+C138+F138</f>
        <v>-280</v>
      </c>
      <c r="K138" s="14"/>
      <c r="L138" s="9">
        <f t="shared" ref="L138:L201" si="39">+MAX(A138-STRIKE_CALL,0)-PRIMA_CALL</f>
        <v>50</v>
      </c>
      <c r="M138" s="9">
        <f t="shared" ref="M138:M201" si="40">+PRIMA_CALL-MAX(A138-STRIKE_CALL,0)</f>
        <v>-50</v>
      </c>
      <c r="N138" s="9">
        <f t="shared" ref="N138:N201" si="41">+MAX(STRIKE_PUT-A138,0)-PRIMA_PUT</f>
        <v>-90</v>
      </c>
      <c r="O138" s="9">
        <f t="shared" ref="O138:O201" si="42">+PRIMA_PUT-MAX(STRIKE_PUT-A138,0)</f>
        <v>90</v>
      </c>
      <c r="P138" s="9">
        <f t="shared" ref="P138:P201" si="43">+B138+N138</f>
        <v>50</v>
      </c>
      <c r="Q138" s="9">
        <f t="shared" ref="Q138:Q201" si="44">+C138+L138</f>
        <v>-90</v>
      </c>
    </row>
    <row r="139" spans="1:17" x14ac:dyDescent="0.25">
      <c r="A139" s="8">
        <f t="shared" si="30"/>
        <v>2995</v>
      </c>
      <c r="B139" s="9">
        <f t="shared" si="31"/>
        <v>145</v>
      </c>
      <c r="C139" s="9">
        <f t="shared" si="32"/>
        <v>-145</v>
      </c>
      <c r="D139" s="14"/>
      <c r="E139" s="8">
        <f t="shared" si="33"/>
        <v>145</v>
      </c>
      <c r="F139" s="8">
        <f t="shared" si="34"/>
        <v>-145</v>
      </c>
      <c r="G139" s="8">
        <f t="shared" si="35"/>
        <v>0</v>
      </c>
      <c r="H139" s="8">
        <f t="shared" si="36"/>
        <v>0</v>
      </c>
      <c r="I139" s="8">
        <f t="shared" si="37"/>
        <v>290</v>
      </c>
      <c r="J139" s="8">
        <f t="shared" si="38"/>
        <v>-290</v>
      </c>
      <c r="K139" s="14"/>
      <c r="L139" s="9">
        <f t="shared" si="39"/>
        <v>55</v>
      </c>
      <c r="M139" s="9">
        <f t="shared" si="40"/>
        <v>-55</v>
      </c>
      <c r="N139" s="9">
        <f t="shared" si="41"/>
        <v>-90</v>
      </c>
      <c r="O139" s="9">
        <f t="shared" si="42"/>
        <v>90</v>
      </c>
      <c r="P139" s="9">
        <f t="shared" si="43"/>
        <v>55</v>
      </c>
      <c r="Q139" s="9">
        <f t="shared" si="44"/>
        <v>-90</v>
      </c>
    </row>
    <row r="140" spans="1:17" x14ac:dyDescent="0.25">
      <c r="A140" s="8">
        <f t="shared" si="30"/>
        <v>3000</v>
      </c>
      <c r="B140" s="9">
        <f t="shared" si="31"/>
        <v>150</v>
      </c>
      <c r="C140" s="9">
        <f t="shared" si="32"/>
        <v>-150</v>
      </c>
      <c r="D140" s="14"/>
      <c r="E140" s="8">
        <f t="shared" si="33"/>
        <v>150</v>
      </c>
      <c r="F140" s="8">
        <f t="shared" si="34"/>
        <v>-150</v>
      </c>
      <c r="G140" s="8">
        <f t="shared" si="35"/>
        <v>0</v>
      </c>
      <c r="H140" s="8">
        <f t="shared" si="36"/>
        <v>0</v>
      </c>
      <c r="I140" s="8">
        <f t="shared" si="37"/>
        <v>300</v>
      </c>
      <c r="J140" s="8">
        <f t="shared" si="38"/>
        <v>-300</v>
      </c>
      <c r="K140" s="14"/>
      <c r="L140" s="9">
        <f t="shared" si="39"/>
        <v>60</v>
      </c>
      <c r="M140" s="9">
        <f t="shared" si="40"/>
        <v>-60</v>
      </c>
      <c r="N140" s="9">
        <f t="shared" si="41"/>
        <v>-90</v>
      </c>
      <c r="O140" s="9">
        <f t="shared" si="42"/>
        <v>90</v>
      </c>
      <c r="P140" s="9">
        <f t="shared" si="43"/>
        <v>60</v>
      </c>
      <c r="Q140" s="9">
        <f t="shared" si="44"/>
        <v>-90</v>
      </c>
    </row>
    <row r="141" spans="1:17" x14ac:dyDescent="0.25">
      <c r="A141" s="8">
        <f t="shared" si="30"/>
        <v>3005</v>
      </c>
      <c r="B141" s="9">
        <f t="shared" si="31"/>
        <v>155</v>
      </c>
      <c r="C141" s="9">
        <f t="shared" si="32"/>
        <v>-155</v>
      </c>
      <c r="D141" s="14"/>
      <c r="E141" s="8">
        <f t="shared" si="33"/>
        <v>155</v>
      </c>
      <c r="F141" s="8">
        <f t="shared" si="34"/>
        <v>-155</v>
      </c>
      <c r="G141" s="8">
        <f t="shared" si="35"/>
        <v>0</v>
      </c>
      <c r="H141" s="8">
        <f t="shared" si="36"/>
        <v>0</v>
      </c>
      <c r="I141" s="8">
        <f t="shared" si="37"/>
        <v>310</v>
      </c>
      <c r="J141" s="8">
        <f t="shared" si="38"/>
        <v>-310</v>
      </c>
      <c r="K141" s="14"/>
      <c r="L141" s="9">
        <f t="shared" si="39"/>
        <v>65</v>
      </c>
      <c r="M141" s="9">
        <f t="shared" si="40"/>
        <v>-65</v>
      </c>
      <c r="N141" s="9">
        <f t="shared" si="41"/>
        <v>-90</v>
      </c>
      <c r="O141" s="9">
        <f t="shared" si="42"/>
        <v>90</v>
      </c>
      <c r="P141" s="9">
        <f t="shared" si="43"/>
        <v>65</v>
      </c>
      <c r="Q141" s="9">
        <f t="shared" si="44"/>
        <v>-90</v>
      </c>
    </row>
    <row r="142" spans="1:17" x14ac:dyDescent="0.25">
      <c r="A142" s="8">
        <f t="shared" si="30"/>
        <v>3010</v>
      </c>
      <c r="B142" s="9">
        <f t="shared" si="31"/>
        <v>160</v>
      </c>
      <c r="C142" s="9">
        <f t="shared" si="32"/>
        <v>-160</v>
      </c>
      <c r="D142" s="14"/>
      <c r="E142" s="8">
        <f t="shared" si="33"/>
        <v>160</v>
      </c>
      <c r="F142" s="8">
        <f t="shared" si="34"/>
        <v>-160</v>
      </c>
      <c r="G142" s="8">
        <f t="shared" si="35"/>
        <v>0</v>
      </c>
      <c r="H142" s="8">
        <f t="shared" si="36"/>
        <v>0</v>
      </c>
      <c r="I142" s="8">
        <f t="shared" si="37"/>
        <v>320</v>
      </c>
      <c r="J142" s="8">
        <f t="shared" si="38"/>
        <v>-320</v>
      </c>
      <c r="K142" s="14"/>
      <c r="L142" s="9">
        <f t="shared" si="39"/>
        <v>70</v>
      </c>
      <c r="M142" s="9">
        <f t="shared" si="40"/>
        <v>-70</v>
      </c>
      <c r="N142" s="9">
        <f t="shared" si="41"/>
        <v>-90</v>
      </c>
      <c r="O142" s="9">
        <f t="shared" si="42"/>
        <v>90</v>
      </c>
      <c r="P142" s="9">
        <f t="shared" si="43"/>
        <v>70</v>
      </c>
      <c r="Q142" s="9">
        <f t="shared" si="44"/>
        <v>-90</v>
      </c>
    </row>
    <row r="143" spans="1:17" x14ac:dyDescent="0.25">
      <c r="A143" s="8">
        <f t="shared" si="30"/>
        <v>3015</v>
      </c>
      <c r="B143" s="9">
        <f t="shared" si="31"/>
        <v>165</v>
      </c>
      <c r="C143" s="9">
        <f t="shared" si="32"/>
        <v>-165</v>
      </c>
      <c r="D143" s="14"/>
      <c r="E143" s="8">
        <f t="shared" si="33"/>
        <v>165</v>
      </c>
      <c r="F143" s="8">
        <f t="shared" si="34"/>
        <v>-165</v>
      </c>
      <c r="G143" s="8">
        <f t="shared" si="35"/>
        <v>0</v>
      </c>
      <c r="H143" s="8">
        <f t="shared" si="36"/>
        <v>0</v>
      </c>
      <c r="I143" s="8">
        <f t="shared" si="37"/>
        <v>330</v>
      </c>
      <c r="J143" s="8">
        <f t="shared" si="38"/>
        <v>-330</v>
      </c>
      <c r="K143" s="14"/>
      <c r="L143" s="9">
        <f t="shared" si="39"/>
        <v>75</v>
      </c>
      <c r="M143" s="9">
        <f t="shared" si="40"/>
        <v>-75</v>
      </c>
      <c r="N143" s="9">
        <f t="shared" si="41"/>
        <v>-90</v>
      </c>
      <c r="O143" s="9">
        <f t="shared" si="42"/>
        <v>90</v>
      </c>
      <c r="P143" s="9">
        <f t="shared" si="43"/>
        <v>75</v>
      </c>
      <c r="Q143" s="9">
        <f t="shared" si="44"/>
        <v>-90</v>
      </c>
    </row>
    <row r="144" spans="1:17" x14ac:dyDescent="0.25">
      <c r="A144" s="8">
        <f t="shared" si="30"/>
        <v>3020</v>
      </c>
      <c r="B144" s="9">
        <f t="shared" si="31"/>
        <v>170</v>
      </c>
      <c r="C144" s="9">
        <f t="shared" si="32"/>
        <v>-170</v>
      </c>
      <c r="D144" s="14"/>
      <c r="E144" s="8">
        <f t="shared" si="33"/>
        <v>170</v>
      </c>
      <c r="F144" s="8">
        <f t="shared" si="34"/>
        <v>-170</v>
      </c>
      <c r="G144" s="8">
        <f t="shared" si="35"/>
        <v>0</v>
      </c>
      <c r="H144" s="8">
        <f t="shared" si="36"/>
        <v>0</v>
      </c>
      <c r="I144" s="8">
        <f t="shared" si="37"/>
        <v>340</v>
      </c>
      <c r="J144" s="8">
        <f t="shared" si="38"/>
        <v>-340</v>
      </c>
      <c r="K144" s="14"/>
      <c r="L144" s="9">
        <f t="shared" si="39"/>
        <v>80</v>
      </c>
      <c r="M144" s="9">
        <f t="shared" si="40"/>
        <v>-80</v>
      </c>
      <c r="N144" s="9">
        <f t="shared" si="41"/>
        <v>-90</v>
      </c>
      <c r="O144" s="9">
        <f t="shared" si="42"/>
        <v>90</v>
      </c>
      <c r="P144" s="9">
        <f t="shared" si="43"/>
        <v>80</v>
      </c>
      <c r="Q144" s="9">
        <f t="shared" si="44"/>
        <v>-90</v>
      </c>
    </row>
    <row r="145" spans="1:17" x14ac:dyDescent="0.25">
      <c r="A145" s="8">
        <f t="shared" si="30"/>
        <v>3025</v>
      </c>
      <c r="B145" s="9">
        <f t="shared" si="31"/>
        <v>175</v>
      </c>
      <c r="C145" s="9">
        <f t="shared" si="32"/>
        <v>-175</v>
      </c>
      <c r="D145" s="14"/>
      <c r="E145" s="8">
        <f t="shared" si="33"/>
        <v>175</v>
      </c>
      <c r="F145" s="8">
        <f t="shared" si="34"/>
        <v>-175</v>
      </c>
      <c r="G145" s="8">
        <f t="shared" si="35"/>
        <v>0</v>
      </c>
      <c r="H145" s="8">
        <f t="shared" si="36"/>
        <v>0</v>
      </c>
      <c r="I145" s="8">
        <f t="shared" si="37"/>
        <v>350</v>
      </c>
      <c r="J145" s="8">
        <f t="shared" si="38"/>
        <v>-350</v>
      </c>
      <c r="K145" s="14"/>
      <c r="L145" s="9">
        <f t="shared" si="39"/>
        <v>85</v>
      </c>
      <c r="M145" s="9">
        <f t="shared" si="40"/>
        <v>-85</v>
      </c>
      <c r="N145" s="9">
        <f t="shared" si="41"/>
        <v>-90</v>
      </c>
      <c r="O145" s="9">
        <f t="shared" si="42"/>
        <v>90</v>
      </c>
      <c r="P145" s="9">
        <f t="shared" si="43"/>
        <v>85</v>
      </c>
      <c r="Q145" s="9">
        <f t="shared" si="44"/>
        <v>-90</v>
      </c>
    </row>
    <row r="146" spans="1:17" x14ac:dyDescent="0.25">
      <c r="A146" s="8">
        <f t="shared" si="30"/>
        <v>3030</v>
      </c>
      <c r="B146" s="9">
        <f t="shared" si="31"/>
        <v>180</v>
      </c>
      <c r="C146" s="9">
        <f t="shared" si="32"/>
        <v>-180</v>
      </c>
      <c r="D146" s="14"/>
      <c r="E146" s="8">
        <f t="shared" si="33"/>
        <v>180</v>
      </c>
      <c r="F146" s="8">
        <f t="shared" si="34"/>
        <v>-180</v>
      </c>
      <c r="G146" s="8">
        <f t="shared" si="35"/>
        <v>0</v>
      </c>
      <c r="H146" s="8">
        <f t="shared" si="36"/>
        <v>0</v>
      </c>
      <c r="I146" s="8">
        <f t="shared" si="37"/>
        <v>360</v>
      </c>
      <c r="J146" s="8">
        <f t="shared" si="38"/>
        <v>-360</v>
      </c>
      <c r="K146" s="14"/>
      <c r="L146" s="9">
        <f t="shared" si="39"/>
        <v>90</v>
      </c>
      <c r="M146" s="9">
        <f t="shared" si="40"/>
        <v>-90</v>
      </c>
      <c r="N146" s="9">
        <f t="shared" si="41"/>
        <v>-90</v>
      </c>
      <c r="O146" s="9">
        <f t="shared" si="42"/>
        <v>90</v>
      </c>
      <c r="P146" s="9">
        <f t="shared" si="43"/>
        <v>90</v>
      </c>
      <c r="Q146" s="9">
        <f t="shared" si="44"/>
        <v>-90</v>
      </c>
    </row>
    <row r="147" spans="1:17" x14ac:dyDescent="0.25">
      <c r="A147" s="8">
        <f t="shared" si="30"/>
        <v>3035</v>
      </c>
      <c r="B147" s="9">
        <f t="shared" si="31"/>
        <v>185</v>
      </c>
      <c r="C147" s="9">
        <f t="shared" si="32"/>
        <v>-185</v>
      </c>
      <c r="D147" s="14"/>
      <c r="E147" s="8">
        <f t="shared" si="33"/>
        <v>185</v>
      </c>
      <c r="F147" s="8">
        <f t="shared" si="34"/>
        <v>-185</v>
      </c>
      <c r="G147" s="8">
        <f t="shared" si="35"/>
        <v>0</v>
      </c>
      <c r="H147" s="8">
        <f t="shared" si="36"/>
        <v>0</v>
      </c>
      <c r="I147" s="8">
        <f t="shared" si="37"/>
        <v>370</v>
      </c>
      <c r="J147" s="8">
        <f t="shared" si="38"/>
        <v>-370</v>
      </c>
      <c r="K147" s="14"/>
      <c r="L147" s="9">
        <f t="shared" si="39"/>
        <v>95</v>
      </c>
      <c r="M147" s="9">
        <f t="shared" si="40"/>
        <v>-95</v>
      </c>
      <c r="N147" s="9">
        <f t="shared" si="41"/>
        <v>-90</v>
      </c>
      <c r="O147" s="9">
        <f t="shared" si="42"/>
        <v>90</v>
      </c>
      <c r="P147" s="9">
        <f t="shared" si="43"/>
        <v>95</v>
      </c>
      <c r="Q147" s="9">
        <f t="shared" si="44"/>
        <v>-90</v>
      </c>
    </row>
    <row r="148" spans="1:17" x14ac:dyDescent="0.25">
      <c r="A148" s="8">
        <f t="shared" si="30"/>
        <v>3040</v>
      </c>
      <c r="B148" s="9">
        <f t="shared" si="31"/>
        <v>190</v>
      </c>
      <c r="C148" s="9">
        <f t="shared" si="32"/>
        <v>-190</v>
      </c>
      <c r="D148" s="14"/>
      <c r="E148" s="8">
        <f t="shared" si="33"/>
        <v>190</v>
      </c>
      <c r="F148" s="8">
        <f t="shared" si="34"/>
        <v>-190</v>
      </c>
      <c r="G148" s="8">
        <f t="shared" si="35"/>
        <v>0</v>
      </c>
      <c r="H148" s="8">
        <f t="shared" si="36"/>
        <v>0</v>
      </c>
      <c r="I148" s="8">
        <f t="shared" si="37"/>
        <v>380</v>
      </c>
      <c r="J148" s="8">
        <f t="shared" si="38"/>
        <v>-380</v>
      </c>
      <c r="K148" s="14"/>
      <c r="L148" s="9">
        <f t="shared" si="39"/>
        <v>100</v>
      </c>
      <c r="M148" s="9">
        <f t="shared" si="40"/>
        <v>-100</v>
      </c>
      <c r="N148" s="9">
        <f t="shared" si="41"/>
        <v>-90</v>
      </c>
      <c r="O148" s="9">
        <f t="shared" si="42"/>
        <v>90</v>
      </c>
      <c r="P148" s="9">
        <f t="shared" si="43"/>
        <v>100</v>
      </c>
      <c r="Q148" s="9">
        <f t="shared" si="44"/>
        <v>-90</v>
      </c>
    </row>
    <row r="149" spans="1:17" x14ac:dyDescent="0.25">
      <c r="A149" s="8">
        <f t="shared" si="30"/>
        <v>3045</v>
      </c>
      <c r="B149" s="9">
        <f t="shared" si="31"/>
        <v>195</v>
      </c>
      <c r="C149" s="9">
        <f t="shared" si="32"/>
        <v>-195</v>
      </c>
      <c r="D149" s="14"/>
      <c r="E149" s="8">
        <f t="shared" si="33"/>
        <v>195</v>
      </c>
      <c r="F149" s="8">
        <f t="shared" si="34"/>
        <v>-195</v>
      </c>
      <c r="G149" s="8">
        <f t="shared" si="35"/>
        <v>0</v>
      </c>
      <c r="H149" s="8">
        <f t="shared" si="36"/>
        <v>0</v>
      </c>
      <c r="I149" s="8">
        <f t="shared" si="37"/>
        <v>390</v>
      </c>
      <c r="J149" s="8">
        <f t="shared" si="38"/>
        <v>-390</v>
      </c>
      <c r="K149" s="14"/>
      <c r="L149" s="9">
        <f t="shared" si="39"/>
        <v>105</v>
      </c>
      <c r="M149" s="9">
        <f t="shared" si="40"/>
        <v>-105</v>
      </c>
      <c r="N149" s="9">
        <f t="shared" si="41"/>
        <v>-90</v>
      </c>
      <c r="O149" s="9">
        <f t="shared" si="42"/>
        <v>90</v>
      </c>
      <c r="P149" s="9">
        <f t="shared" si="43"/>
        <v>105</v>
      </c>
      <c r="Q149" s="9">
        <f t="shared" si="44"/>
        <v>-90</v>
      </c>
    </row>
    <row r="150" spans="1:17" x14ac:dyDescent="0.25">
      <c r="A150" s="8">
        <f t="shared" si="30"/>
        <v>3050</v>
      </c>
      <c r="B150" s="9">
        <f t="shared" si="31"/>
        <v>200</v>
      </c>
      <c r="C150" s="9">
        <f t="shared" si="32"/>
        <v>-200</v>
      </c>
      <c r="D150" s="14"/>
      <c r="E150" s="8">
        <f t="shared" si="33"/>
        <v>200</v>
      </c>
      <c r="F150" s="8">
        <f t="shared" si="34"/>
        <v>-200</v>
      </c>
      <c r="G150" s="8">
        <f t="shared" si="35"/>
        <v>0</v>
      </c>
      <c r="H150" s="8">
        <f t="shared" si="36"/>
        <v>0</v>
      </c>
      <c r="I150" s="8">
        <f t="shared" si="37"/>
        <v>400</v>
      </c>
      <c r="J150" s="8">
        <f t="shared" si="38"/>
        <v>-400</v>
      </c>
      <c r="K150" s="14"/>
      <c r="L150" s="9">
        <f t="shared" si="39"/>
        <v>110</v>
      </c>
      <c r="M150" s="9">
        <f t="shared" si="40"/>
        <v>-110</v>
      </c>
      <c r="N150" s="9">
        <f t="shared" si="41"/>
        <v>-90</v>
      </c>
      <c r="O150" s="9">
        <f t="shared" si="42"/>
        <v>90</v>
      </c>
      <c r="P150" s="9">
        <f t="shared" si="43"/>
        <v>110</v>
      </c>
      <c r="Q150" s="9">
        <f t="shared" si="44"/>
        <v>-90</v>
      </c>
    </row>
    <row r="151" spans="1:17" x14ac:dyDescent="0.25">
      <c r="A151" s="8">
        <f t="shared" si="30"/>
        <v>3055</v>
      </c>
      <c r="B151" s="9">
        <f t="shared" si="31"/>
        <v>205</v>
      </c>
      <c r="C151" s="9">
        <f t="shared" si="32"/>
        <v>-205</v>
      </c>
      <c r="D151" s="14"/>
      <c r="E151" s="8">
        <f t="shared" si="33"/>
        <v>205</v>
      </c>
      <c r="F151" s="8">
        <f t="shared" si="34"/>
        <v>-205</v>
      </c>
      <c r="G151" s="8">
        <f t="shared" si="35"/>
        <v>0</v>
      </c>
      <c r="H151" s="8">
        <f t="shared" si="36"/>
        <v>0</v>
      </c>
      <c r="I151" s="8">
        <f t="shared" si="37"/>
        <v>410</v>
      </c>
      <c r="J151" s="8">
        <f t="shared" si="38"/>
        <v>-410</v>
      </c>
      <c r="K151" s="14"/>
      <c r="L151" s="9">
        <f t="shared" si="39"/>
        <v>115</v>
      </c>
      <c r="M151" s="9">
        <f t="shared" si="40"/>
        <v>-115</v>
      </c>
      <c r="N151" s="9">
        <f t="shared" si="41"/>
        <v>-90</v>
      </c>
      <c r="O151" s="9">
        <f t="shared" si="42"/>
        <v>90</v>
      </c>
      <c r="P151" s="9">
        <f t="shared" si="43"/>
        <v>115</v>
      </c>
      <c r="Q151" s="9">
        <f t="shared" si="44"/>
        <v>-90</v>
      </c>
    </row>
    <row r="152" spans="1:17" x14ac:dyDescent="0.25">
      <c r="A152" s="8">
        <f t="shared" si="30"/>
        <v>3060</v>
      </c>
      <c r="B152" s="9">
        <f t="shared" si="31"/>
        <v>210</v>
      </c>
      <c r="C152" s="9">
        <f t="shared" si="32"/>
        <v>-210</v>
      </c>
      <c r="D152" s="14"/>
      <c r="E152" s="8">
        <f t="shared" si="33"/>
        <v>210</v>
      </c>
      <c r="F152" s="8">
        <f t="shared" si="34"/>
        <v>-210</v>
      </c>
      <c r="G152" s="8">
        <f t="shared" si="35"/>
        <v>0</v>
      </c>
      <c r="H152" s="8">
        <f t="shared" si="36"/>
        <v>0</v>
      </c>
      <c r="I152" s="8">
        <f t="shared" si="37"/>
        <v>420</v>
      </c>
      <c r="J152" s="8">
        <f t="shared" si="38"/>
        <v>-420</v>
      </c>
      <c r="K152" s="14"/>
      <c r="L152" s="9">
        <f t="shared" si="39"/>
        <v>120</v>
      </c>
      <c r="M152" s="9">
        <f t="shared" si="40"/>
        <v>-120</v>
      </c>
      <c r="N152" s="9">
        <f t="shared" si="41"/>
        <v>-90</v>
      </c>
      <c r="O152" s="9">
        <f t="shared" si="42"/>
        <v>90</v>
      </c>
      <c r="P152" s="9">
        <f t="shared" si="43"/>
        <v>120</v>
      </c>
      <c r="Q152" s="9">
        <f t="shared" si="44"/>
        <v>-90</v>
      </c>
    </row>
    <row r="153" spans="1:17" x14ac:dyDescent="0.25">
      <c r="A153" s="8">
        <f t="shared" si="30"/>
        <v>3065</v>
      </c>
      <c r="B153" s="9">
        <f t="shared" si="31"/>
        <v>215</v>
      </c>
      <c r="C153" s="9">
        <f t="shared" si="32"/>
        <v>-215</v>
      </c>
      <c r="D153" s="14"/>
      <c r="E153" s="8">
        <f t="shared" si="33"/>
        <v>215</v>
      </c>
      <c r="F153" s="8">
        <f t="shared" si="34"/>
        <v>-215</v>
      </c>
      <c r="G153" s="8">
        <f t="shared" si="35"/>
        <v>0</v>
      </c>
      <c r="H153" s="8">
        <f t="shared" si="36"/>
        <v>0</v>
      </c>
      <c r="I153" s="8">
        <f t="shared" si="37"/>
        <v>430</v>
      </c>
      <c r="J153" s="8">
        <f t="shared" si="38"/>
        <v>-430</v>
      </c>
      <c r="K153" s="14"/>
      <c r="L153" s="9">
        <f t="shared" si="39"/>
        <v>125</v>
      </c>
      <c r="M153" s="9">
        <f t="shared" si="40"/>
        <v>-125</v>
      </c>
      <c r="N153" s="9">
        <f t="shared" si="41"/>
        <v>-90</v>
      </c>
      <c r="O153" s="9">
        <f t="shared" si="42"/>
        <v>90</v>
      </c>
      <c r="P153" s="9">
        <f t="shared" si="43"/>
        <v>125</v>
      </c>
      <c r="Q153" s="9">
        <f t="shared" si="44"/>
        <v>-90</v>
      </c>
    </row>
    <row r="154" spans="1:17" x14ac:dyDescent="0.25">
      <c r="A154" s="8">
        <f t="shared" si="30"/>
        <v>3070</v>
      </c>
      <c r="B154" s="9">
        <f t="shared" si="31"/>
        <v>220</v>
      </c>
      <c r="C154" s="9">
        <f t="shared" si="32"/>
        <v>-220</v>
      </c>
      <c r="D154" s="14"/>
      <c r="E154" s="8">
        <f t="shared" si="33"/>
        <v>220</v>
      </c>
      <c r="F154" s="8">
        <f t="shared" si="34"/>
        <v>-220</v>
      </c>
      <c r="G154" s="8">
        <f t="shared" si="35"/>
        <v>0</v>
      </c>
      <c r="H154" s="8">
        <f t="shared" si="36"/>
        <v>0</v>
      </c>
      <c r="I154" s="8">
        <f t="shared" si="37"/>
        <v>440</v>
      </c>
      <c r="J154" s="8">
        <f t="shared" si="38"/>
        <v>-440</v>
      </c>
      <c r="K154" s="14"/>
      <c r="L154" s="9">
        <f t="shared" si="39"/>
        <v>130</v>
      </c>
      <c r="M154" s="9">
        <f t="shared" si="40"/>
        <v>-130</v>
      </c>
      <c r="N154" s="9">
        <f t="shared" si="41"/>
        <v>-90</v>
      </c>
      <c r="O154" s="9">
        <f t="shared" si="42"/>
        <v>90</v>
      </c>
      <c r="P154" s="9">
        <f t="shared" si="43"/>
        <v>130</v>
      </c>
      <c r="Q154" s="9">
        <f t="shared" si="44"/>
        <v>-90</v>
      </c>
    </row>
    <row r="155" spans="1:17" x14ac:dyDescent="0.25">
      <c r="A155" s="8">
        <f t="shared" si="30"/>
        <v>3075</v>
      </c>
      <c r="B155" s="9">
        <f t="shared" si="31"/>
        <v>225</v>
      </c>
      <c r="C155" s="9">
        <f t="shared" si="32"/>
        <v>-225</v>
      </c>
      <c r="D155" s="14"/>
      <c r="E155" s="8">
        <f t="shared" si="33"/>
        <v>225</v>
      </c>
      <c r="F155" s="8">
        <f t="shared" si="34"/>
        <v>-225</v>
      </c>
      <c r="G155" s="8">
        <f t="shared" si="35"/>
        <v>0</v>
      </c>
      <c r="H155" s="8">
        <f t="shared" si="36"/>
        <v>0</v>
      </c>
      <c r="I155" s="8">
        <f t="shared" si="37"/>
        <v>450</v>
      </c>
      <c r="J155" s="8">
        <f t="shared" si="38"/>
        <v>-450</v>
      </c>
      <c r="K155" s="14"/>
      <c r="L155" s="9">
        <f t="shared" si="39"/>
        <v>135</v>
      </c>
      <c r="M155" s="9">
        <f t="shared" si="40"/>
        <v>-135</v>
      </c>
      <c r="N155" s="9">
        <f t="shared" si="41"/>
        <v>-90</v>
      </c>
      <c r="O155" s="9">
        <f t="shared" si="42"/>
        <v>90</v>
      </c>
      <c r="P155" s="9">
        <f t="shared" si="43"/>
        <v>135</v>
      </c>
      <c r="Q155" s="9">
        <f t="shared" si="44"/>
        <v>-90</v>
      </c>
    </row>
    <row r="156" spans="1:17" x14ac:dyDescent="0.25">
      <c r="A156" s="8">
        <f t="shared" si="30"/>
        <v>3080</v>
      </c>
      <c r="B156" s="9">
        <f t="shared" si="31"/>
        <v>230</v>
      </c>
      <c r="C156" s="9">
        <f t="shared" si="32"/>
        <v>-230</v>
      </c>
      <c r="D156" s="14"/>
      <c r="E156" s="8">
        <f t="shared" si="33"/>
        <v>230</v>
      </c>
      <c r="F156" s="8">
        <f t="shared" si="34"/>
        <v>-230</v>
      </c>
      <c r="G156" s="8">
        <f t="shared" si="35"/>
        <v>0</v>
      </c>
      <c r="H156" s="8">
        <f t="shared" si="36"/>
        <v>0</v>
      </c>
      <c r="I156" s="8">
        <f t="shared" si="37"/>
        <v>460</v>
      </c>
      <c r="J156" s="8">
        <f t="shared" si="38"/>
        <v>-460</v>
      </c>
      <c r="K156" s="14"/>
      <c r="L156" s="9">
        <f t="shared" si="39"/>
        <v>140</v>
      </c>
      <c r="M156" s="9">
        <f t="shared" si="40"/>
        <v>-140</v>
      </c>
      <c r="N156" s="9">
        <f t="shared" si="41"/>
        <v>-90</v>
      </c>
      <c r="O156" s="9">
        <f t="shared" si="42"/>
        <v>90</v>
      </c>
      <c r="P156" s="9">
        <f t="shared" si="43"/>
        <v>140</v>
      </c>
      <c r="Q156" s="9">
        <f t="shared" si="44"/>
        <v>-90</v>
      </c>
    </row>
    <row r="157" spans="1:17" x14ac:dyDescent="0.25">
      <c r="A157" s="8">
        <f t="shared" si="30"/>
        <v>3085</v>
      </c>
      <c r="B157" s="9">
        <f t="shared" si="31"/>
        <v>235</v>
      </c>
      <c r="C157" s="9">
        <f t="shared" si="32"/>
        <v>-235</v>
      </c>
      <c r="D157" s="14"/>
      <c r="E157" s="8">
        <f t="shared" si="33"/>
        <v>235</v>
      </c>
      <c r="F157" s="8">
        <f t="shared" si="34"/>
        <v>-235</v>
      </c>
      <c r="G157" s="8">
        <f t="shared" si="35"/>
        <v>0</v>
      </c>
      <c r="H157" s="8">
        <f t="shared" si="36"/>
        <v>0</v>
      </c>
      <c r="I157" s="8">
        <f t="shared" si="37"/>
        <v>470</v>
      </c>
      <c r="J157" s="8">
        <f t="shared" si="38"/>
        <v>-470</v>
      </c>
      <c r="K157" s="14"/>
      <c r="L157" s="9">
        <f t="shared" si="39"/>
        <v>145</v>
      </c>
      <c r="M157" s="9">
        <f t="shared" si="40"/>
        <v>-145</v>
      </c>
      <c r="N157" s="9">
        <f t="shared" si="41"/>
        <v>-90</v>
      </c>
      <c r="O157" s="9">
        <f t="shared" si="42"/>
        <v>90</v>
      </c>
      <c r="P157" s="9">
        <f t="shared" si="43"/>
        <v>145</v>
      </c>
      <c r="Q157" s="9">
        <f t="shared" si="44"/>
        <v>-90</v>
      </c>
    </row>
    <row r="158" spans="1:17" x14ac:dyDescent="0.25">
      <c r="A158" s="8">
        <f t="shared" si="30"/>
        <v>3090</v>
      </c>
      <c r="B158" s="9">
        <f t="shared" si="31"/>
        <v>240</v>
      </c>
      <c r="C158" s="9">
        <f t="shared" si="32"/>
        <v>-240</v>
      </c>
      <c r="D158" s="14"/>
      <c r="E158" s="8">
        <f t="shared" si="33"/>
        <v>240</v>
      </c>
      <c r="F158" s="8">
        <f t="shared" si="34"/>
        <v>-240</v>
      </c>
      <c r="G158" s="8">
        <f t="shared" si="35"/>
        <v>0</v>
      </c>
      <c r="H158" s="8">
        <f t="shared" si="36"/>
        <v>0</v>
      </c>
      <c r="I158" s="8">
        <f t="shared" si="37"/>
        <v>480</v>
      </c>
      <c r="J158" s="8">
        <f t="shared" si="38"/>
        <v>-480</v>
      </c>
      <c r="K158" s="14"/>
      <c r="L158" s="9">
        <f t="shared" si="39"/>
        <v>150</v>
      </c>
      <c r="M158" s="9">
        <f t="shared" si="40"/>
        <v>-150</v>
      </c>
      <c r="N158" s="9">
        <f t="shared" si="41"/>
        <v>-90</v>
      </c>
      <c r="O158" s="9">
        <f t="shared" si="42"/>
        <v>90</v>
      </c>
      <c r="P158" s="9">
        <f t="shared" si="43"/>
        <v>150</v>
      </c>
      <c r="Q158" s="9">
        <f t="shared" si="44"/>
        <v>-90</v>
      </c>
    </row>
    <row r="159" spans="1:17" x14ac:dyDescent="0.25">
      <c r="A159" s="8">
        <f t="shared" si="30"/>
        <v>3095</v>
      </c>
      <c r="B159" s="9">
        <f t="shared" si="31"/>
        <v>245</v>
      </c>
      <c r="C159" s="9">
        <f t="shared" si="32"/>
        <v>-245</v>
      </c>
      <c r="D159" s="14"/>
      <c r="E159" s="8">
        <f t="shared" si="33"/>
        <v>245</v>
      </c>
      <c r="F159" s="8">
        <f t="shared" si="34"/>
        <v>-245</v>
      </c>
      <c r="G159" s="8">
        <f t="shared" si="35"/>
        <v>0</v>
      </c>
      <c r="H159" s="8">
        <f t="shared" si="36"/>
        <v>0</v>
      </c>
      <c r="I159" s="8">
        <f t="shared" si="37"/>
        <v>490</v>
      </c>
      <c r="J159" s="8">
        <f t="shared" si="38"/>
        <v>-490</v>
      </c>
      <c r="K159" s="14"/>
      <c r="L159" s="9">
        <f t="shared" si="39"/>
        <v>155</v>
      </c>
      <c r="M159" s="9">
        <f t="shared" si="40"/>
        <v>-155</v>
      </c>
      <c r="N159" s="9">
        <f t="shared" si="41"/>
        <v>-90</v>
      </c>
      <c r="O159" s="9">
        <f t="shared" si="42"/>
        <v>90</v>
      </c>
      <c r="P159" s="9">
        <f t="shared" si="43"/>
        <v>155</v>
      </c>
      <c r="Q159" s="9">
        <f t="shared" si="44"/>
        <v>-90</v>
      </c>
    </row>
    <row r="160" spans="1:17" x14ac:dyDescent="0.25">
      <c r="A160" s="8">
        <f t="shared" si="30"/>
        <v>3100</v>
      </c>
      <c r="B160" s="9">
        <f t="shared" si="31"/>
        <v>250</v>
      </c>
      <c r="C160" s="9">
        <f t="shared" si="32"/>
        <v>-250</v>
      </c>
      <c r="D160" s="14"/>
      <c r="E160" s="8">
        <f t="shared" si="33"/>
        <v>250</v>
      </c>
      <c r="F160" s="8">
        <f t="shared" si="34"/>
        <v>-250</v>
      </c>
      <c r="G160" s="8">
        <f t="shared" si="35"/>
        <v>0</v>
      </c>
      <c r="H160" s="8">
        <f t="shared" si="36"/>
        <v>0</v>
      </c>
      <c r="I160" s="8">
        <f t="shared" si="37"/>
        <v>500</v>
      </c>
      <c r="J160" s="8">
        <f t="shared" si="38"/>
        <v>-500</v>
      </c>
      <c r="K160" s="14"/>
      <c r="L160" s="9">
        <f t="shared" si="39"/>
        <v>160</v>
      </c>
      <c r="M160" s="9">
        <f t="shared" si="40"/>
        <v>-160</v>
      </c>
      <c r="N160" s="9">
        <f t="shared" si="41"/>
        <v>-90</v>
      </c>
      <c r="O160" s="9">
        <f t="shared" si="42"/>
        <v>90</v>
      </c>
      <c r="P160" s="9">
        <f t="shared" si="43"/>
        <v>160</v>
      </c>
      <c r="Q160" s="9">
        <f t="shared" si="44"/>
        <v>-90</v>
      </c>
    </row>
    <row r="161" spans="1:17" x14ac:dyDescent="0.25">
      <c r="A161" s="8">
        <f t="shared" si="30"/>
        <v>3105</v>
      </c>
      <c r="B161" s="9">
        <f t="shared" si="31"/>
        <v>255</v>
      </c>
      <c r="C161" s="9">
        <f t="shared" si="32"/>
        <v>-255</v>
      </c>
      <c r="D161" s="14"/>
      <c r="E161" s="8">
        <f t="shared" si="33"/>
        <v>255</v>
      </c>
      <c r="F161" s="8">
        <f t="shared" si="34"/>
        <v>-255</v>
      </c>
      <c r="G161" s="8">
        <f t="shared" si="35"/>
        <v>0</v>
      </c>
      <c r="H161" s="8">
        <f t="shared" si="36"/>
        <v>0</v>
      </c>
      <c r="I161" s="8">
        <f t="shared" si="37"/>
        <v>510</v>
      </c>
      <c r="J161" s="8">
        <f t="shared" si="38"/>
        <v>-510</v>
      </c>
      <c r="K161" s="14"/>
      <c r="L161" s="9">
        <f t="shared" si="39"/>
        <v>165</v>
      </c>
      <c r="M161" s="9">
        <f t="shared" si="40"/>
        <v>-165</v>
      </c>
      <c r="N161" s="9">
        <f t="shared" si="41"/>
        <v>-90</v>
      </c>
      <c r="O161" s="9">
        <f t="shared" si="42"/>
        <v>90</v>
      </c>
      <c r="P161" s="9">
        <f t="shared" si="43"/>
        <v>165</v>
      </c>
      <c r="Q161" s="9">
        <f t="shared" si="44"/>
        <v>-90</v>
      </c>
    </row>
    <row r="162" spans="1:17" x14ac:dyDescent="0.25">
      <c r="A162" s="8">
        <f t="shared" si="30"/>
        <v>3110</v>
      </c>
      <c r="B162" s="9">
        <f t="shared" si="31"/>
        <v>260</v>
      </c>
      <c r="C162" s="9">
        <f t="shared" si="32"/>
        <v>-260</v>
      </c>
      <c r="D162" s="14"/>
      <c r="E162" s="8">
        <f t="shared" si="33"/>
        <v>260</v>
      </c>
      <c r="F162" s="8">
        <f t="shared" si="34"/>
        <v>-260</v>
      </c>
      <c r="G162" s="8">
        <f t="shared" si="35"/>
        <v>0</v>
      </c>
      <c r="H162" s="8">
        <f t="shared" si="36"/>
        <v>0</v>
      </c>
      <c r="I162" s="8">
        <f t="shared" si="37"/>
        <v>520</v>
      </c>
      <c r="J162" s="8">
        <f t="shared" si="38"/>
        <v>-520</v>
      </c>
      <c r="K162" s="14"/>
      <c r="L162" s="9">
        <f t="shared" si="39"/>
        <v>170</v>
      </c>
      <c r="M162" s="9">
        <f t="shared" si="40"/>
        <v>-170</v>
      </c>
      <c r="N162" s="9">
        <f t="shared" si="41"/>
        <v>-90</v>
      </c>
      <c r="O162" s="9">
        <f t="shared" si="42"/>
        <v>90</v>
      </c>
      <c r="P162" s="9">
        <f t="shared" si="43"/>
        <v>170</v>
      </c>
      <c r="Q162" s="9">
        <f t="shared" si="44"/>
        <v>-90</v>
      </c>
    </row>
    <row r="163" spans="1:17" x14ac:dyDescent="0.25">
      <c r="A163" s="8">
        <f t="shared" si="30"/>
        <v>3115</v>
      </c>
      <c r="B163" s="9">
        <f t="shared" si="31"/>
        <v>265</v>
      </c>
      <c r="C163" s="9">
        <f t="shared" si="32"/>
        <v>-265</v>
      </c>
      <c r="D163" s="14"/>
      <c r="E163" s="8">
        <f t="shared" si="33"/>
        <v>265</v>
      </c>
      <c r="F163" s="8">
        <f t="shared" si="34"/>
        <v>-265</v>
      </c>
      <c r="G163" s="8">
        <f t="shared" si="35"/>
        <v>0</v>
      </c>
      <c r="H163" s="8">
        <f t="shared" si="36"/>
        <v>0</v>
      </c>
      <c r="I163" s="8">
        <f t="shared" si="37"/>
        <v>530</v>
      </c>
      <c r="J163" s="8">
        <f t="shared" si="38"/>
        <v>-530</v>
      </c>
      <c r="K163" s="14"/>
      <c r="L163" s="9">
        <f t="shared" si="39"/>
        <v>175</v>
      </c>
      <c r="M163" s="9">
        <f t="shared" si="40"/>
        <v>-175</v>
      </c>
      <c r="N163" s="9">
        <f t="shared" si="41"/>
        <v>-90</v>
      </c>
      <c r="O163" s="9">
        <f t="shared" si="42"/>
        <v>90</v>
      </c>
      <c r="P163" s="9">
        <f t="shared" si="43"/>
        <v>175</v>
      </c>
      <c r="Q163" s="9">
        <f t="shared" si="44"/>
        <v>-90</v>
      </c>
    </row>
    <row r="164" spans="1:17" x14ac:dyDescent="0.25">
      <c r="A164" s="8">
        <f t="shared" si="30"/>
        <v>3120</v>
      </c>
      <c r="B164" s="9">
        <f t="shared" si="31"/>
        <v>270</v>
      </c>
      <c r="C164" s="9">
        <f t="shared" si="32"/>
        <v>-270</v>
      </c>
      <c r="D164" s="14"/>
      <c r="E164" s="8">
        <f t="shared" si="33"/>
        <v>270</v>
      </c>
      <c r="F164" s="8">
        <f t="shared" si="34"/>
        <v>-270</v>
      </c>
      <c r="G164" s="8">
        <f t="shared" si="35"/>
        <v>0</v>
      </c>
      <c r="H164" s="8">
        <f t="shared" si="36"/>
        <v>0</v>
      </c>
      <c r="I164" s="8">
        <f t="shared" si="37"/>
        <v>540</v>
      </c>
      <c r="J164" s="8">
        <f t="shared" si="38"/>
        <v>-540</v>
      </c>
      <c r="K164" s="14"/>
      <c r="L164" s="9">
        <f t="shared" si="39"/>
        <v>180</v>
      </c>
      <c r="M164" s="9">
        <f t="shared" si="40"/>
        <v>-180</v>
      </c>
      <c r="N164" s="9">
        <f t="shared" si="41"/>
        <v>-90</v>
      </c>
      <c r="O164" s="9">
        <f t="shared" si="42"/>
        <v>90</v>
      </c>
      <c r="P164" s="9">
        <f t="shared" si="43"/>
        <v>180</v>
      </c>
      <c r="Q164" s="9">
        <f t="shared" si="44"/>
        <v>-90</v>
      </c>
    </row>
    <row r="165" spans="1:17" x14ac:dyDescent="0.25">
      <c r="A165" s="8">
        <f t="shared" si="30"/>
        <v>3125</v>
      </c>
      <c r="B165" s="9">
        <f t="shared" si="31"/>
        <v>275</v>
      </c>
      <c r="C165" s="9">
        <f t="shared" si="32"/>
        <v>-275</v>
      </c>
      <c r="D165" s="14"/>
      <c r="E165" s="8">
        <f t="shared" si="33"/>
        <v>275</v>
      </c>
      <c r="F165" s="8">
        <f t="shared" si="34"/>
        <v>-275</v>
      </c>
      <c r="G165" s="8">
        <f t="shared" si="35"/>
        <v>0</v>
      </c>
      <c r="H165" s="8">
        <f t="shared" si="36"/>
        <v>0</v>
      </c>
      <c r="I165" s="8">
        <f t="shared" si="37"/>
        <v>550</v>
      </c>
      <c r="J165" s="8">
        <f t="shared" si="38"/>
        <v>-550</v>
      </c>
      <c r="K165" s="14"/>
      <c r="L165" s="9">
        <f t="shared" si="39"/>
        <v>185</v>
      </c>
      <c r="M165" s="9">
        <f t="shared" si="40"/>
        <v>-185</v>
      </c>
      <c r="N165" s="9">
        <f t="shared" si="41"/>
        <v>-90</v>
      </c>
      <c r="O165" s="9">
        <f t="shared" si="42"/>
        <v>90</v>
      </c>
      <c r="P165" s="9">
        <f t="shared" si="43"/>
        <v>185</v>
      </c>
      <c r="Q165" s="9">
        <f t="shared" si="44"/>
        <v>-90</v>
      </c>
    </row>
    <row r="166" spans="1:17" x14ac:dyDescent="0.25">
      <c r="A166" s="8">
        <f t="shared" si="30"/>
        <v>3130</v>
      </c>
      <c r="B166" s="9">
        <f t="shared" si="31"/>
        <v>280</v>
      </c>
      <c r="C166" s="9">
        <f t="shared" si="32"/>
        <v>-280</v>
      </c>
      <c r="D166" s="14"/>
      <c r="E166" s="8">
        <f t="shared" si="33"/>
        <v>280</v>
      </c>
      <c r="F166" s="8">
        <f t="shared" si="34"/>
        <v>-280</v>
      </c>
      <c r="G166" s="8">
        <f t="shared" si="35"/>
        <v>0</v>
      </c>
      <c r="H166" s="8">
        <f t="shared" si="36"/>
        <v>0</v>
      </c>
      <c r="I166" s="8">
        <f t="shared" si="37"/>
        <v>560</v>
      </c>
      <c r="J166" s="8">
        <f t="shared" si="38"/>
        <v>-560</v>
      </c>
      <c r="K166" s="14"/>
      <c r="L166" s="9">
        <f t="shared" si="39"/>
        <v>190</v>
      </c>
      <c r="M166" s="9">
        <f t="shared" si="40"/>
        <v>-190</v>
      </c>
      <c r="N166" s="9">
        <f t="shared" si="41"/>
        <v>-90</v>
      </c>
      <c r="O166" s="9">
        <f t="shared" si="42"/>
        <v>90</v>
      </c>
      <c r="P166" s="9">
        <f t="shared" si="43"/>
        <v>190</v>
      </c>
      <c r="Q166" s="9">
        <f t="shared" si="44"/>
        <v>-90</v>
      </c>
    </row>
    <row r="167" spans="1:17" x14ac:dyDescent="0.25">
      <c r="A167" s="8">
        <f t="shared" si="30"/>
        <v>3135</v>
      </c>
      <c r="B167" s="9">
        <f t="shared" si="31"/>
        <v>285</v>
      </c>
      <c r="C167" s="9">
        <f t="shared" si="32"/>
        <v>-285</v>
      </c>
      <c r="D167" s="14"/>
      <c r="E167" s="8">
        <f t="shared" si="33"/>
        <v>285</v>
      </c>
      <c r="F167" s="8">
        <f t="shared" si="34"/>
        <v>-285</v>
      </c>
      <c r="G167" s="8">
        <f t="shared" si="35"/>
        <v>0</v>
      </c>
      <c r="H167" s="8">
        <f t="shared" si="36"/>
        <v>0</v>
      </c>
      <c r="I167" s="8">
        <f t="shared" si="37"/>
        <v>570</v>
      </c>
      <c r="J167" s="8">
        <f t="shared" si="38"/>
        <v>-570</v>
      </c>
      <c r="K167" s="14"/>
      <c r="L167" s="9">
        <f t="shared" si="39"/>
        <v>195</v>
      </c>
      <c r="M167" s="9">
        <f t="shared" si="40"/>
        <v>-195</v>
      </c>
      <c r="N167" s="9">
        <f t="shared" si="41"/>
        <v>-90</v>
      </c>
      <c r="O167" s="9">
        <f t="shared" si="42"/>
        <v>90</v>
      </c>
      <c r="P167" s="9">
        <f t="shared" si="43"/>
        <v>195</v>
      </c>
      <c r="Q167" s="9">
        <f t="shared" si="44"/>
        <v>-90</v>
      </c>
    </row>
    <row r="168" spans="1:17" x14ac:dyDescent="0.25">
      <c r="A168" s="8">
        <f t="shared" si="30"/>
        <v>3140</v>
      </c>
      <c r="B168" s="9">
        <f t="shared" si="31"/>
        <v>290</v>
      </c>
      <c r="C168" s="9">
        <f t="shared" si="32"/>
        <v>-290</v>
      </c>
      <c r="D168" s="14"/>
      <c r="E168" s="8">
        <f t="shared" si="33"/>
        <v>290</v>
      </c>
      <c r="F168" s="8">
        <f t="shared" si="34"/>
        <v>-290</v>
      </c>
      <c r="G168" s="8">
        <f t="shared" si="35"/>
        <v>0</v>
      </c>
      <c r="H168" s="8">
        <f t="shared" si="36"/>
        <v>0</v>
      </c>
      <c r="I168" s="8">
        <f t="shared" si="37"/>
        <v>580</v>
      </c>
      <c r="J168" s="8">
        <f t="shared" si="38"/>
        <v>-580</v>
      </c>
      <c r="K168" s="14"/>
      <c r="L168" s="9">
        <f t="shared" si="39"/>
        <v>200</v>
      </c>
      <c r="M168" s="9">
        <f t="shared" si="40"/>
        <v>-200</v>
      </c>
      <c r="N168" s="9">
        <f t="shared" si="41"/>
        <v>-90</v>
      </c>
      <c r="O168" s="9">
        <f t="shared" si="42"/>
        <v>90</v>
      </c>
      <c r="P168" s="9">
        <f t="shared" si="43"/>
        <v>200</v>
      </c>
      <c r="Q168" s="9">
        <f t="shared" si="44"/>
        <v>-90</v>
      </c>
    </row>
    <row r="169" spans="1:17" x14ac:dyDescent="0.25">
      <c r="A169" s="8">
        <f t="shared" si="30"/>
        <v>3145</v>
      </c>
      <c r="B169" s="9">
        <f t="shared" si="31"/>
        <v>295</v>
      </c>
      <c r="C169" s="9">
        <f t="shared" si="32"/>
        <v>-295</v>
      </c>
      <c r="D169" s="14"/>
      <c r="E169" s="8">
        <f t="shared" si="33"/>
        <v>295</v>
      </c>
      <c r="F169" s="8">
        <f t="shared" si="34"/>
        <v>-295</v>
      </c>
      <c r="G169" s="8">
        <f t="shared" si="35"/>
        <v>0</v>
      </c>
      <c r="H169" s="8">
        <f t="shared" si="36"/>
        <v>0</v>
      </c>
      <c r="I169" s="8">
        <f t="shared" si="37"/>
        <v>590</v>
      </c>
      <c r="J169" s="8">
        <f t="shared" si="38"/>
        <v>-590</v>
      </c>
      <c r="K169" s="14"/>
      <c r="L169" s="9">
        <f t="shared" si="39"/>
        <v>205</v>
      </c>
      <c r="M169" s="9">
        <f t="shared" si="40"/>
        <v>-205</v>
      </c>
      <c r="N169" s="9">
        <f t="shared" si="41"/>
        <v>-90</v>
      </c>
      <c r="O169" s="9">
        <f t="shared" si="42"/>
        <v>90</v>
      </c>
      <c r="P169" s="9">
        <f t="shared" si="43"/>
        <v>205</v>
      </c>
      <c r="Q169" s="9">
        <f t="shared" si="44"/>
        <v>-90</v>
      </c>
    </row>
    <row r="170" spans="1:17" x14ac:dyDescent="0.25">
      <c r="A170" s="8">
        <f t="shared" si="30"/>
        <v>3150</v>
      </c>
      <c r="B170" s="9">
        <f t="shared" si="31"/>
        <v>300</v>
      </c>
      <c r="C170" s="9">
        <f t="shared" si="32"/>
        <v>-300</v>
      </c>
      <c r="D170" s="14"/>
      <c r="E170" s="8">
        <f t="shared" si="33"/>
        <v>300</v>
      </c>
      <c r="F170" s="8">
        <f t="shared" si="34"/>
        <v>-300</v>
      </c>
      <c r="G170" s="8">
        <f t="shared" si="35"/>
        <v>0</v>
      </c>
      <c r="H170" s="8">
        <f t="shared" si="36"/>
        <v>0</v>
      </c>
      <c r="I170" s="8">
        <f t="shared" si="37"/>
        <v>600</v>
      </c>
      <c r="J170" s="8">
        <f t="shared" si="38"/>
        <v>-600</v>
      </c>
      <c r="K170" s="14"/>
      <c r="L170" s="9">
        <f t="shared" si="39"/>
        <v>210</v>
      </c>
      <c r="M170" s="9">
        <f t="shared" si="40"/>
        <v>-210</v>
      </c>
      <c r="N170" s="9">
        <f t="shared" si="41"/>
        <v>-90</v>
      </c>
      <c r="O170" s="9">
        <f t="shared" si="42"/>
        <v>90</v>
      </c>
      <c r="P170" s="9">
        <f t="shared" si="43"/>
        <v>210</v>
      </c>
      <c r="Q170" s="9">
        <f t="shared" si="44"/>
        <v>-90</v>
      </c>
    </row>
    <row r="171" spans="1:17" x14ac:dyDescent="0.25">
      <c r="A171" s="8">
        <f t="shared" si="30"/>
        <v>3155</v>
      </c>
      <c r="B171" s="9">
        <f t="shared" si="31"/>
        <v>305</v>
      </c>
      <c r="C171" s="9">
        <f t="shared" si="32"/>
        <v>-305</v>
      </c>
      <c r="D171" s="14"/>
      <c r="E171" s="8">
        <f t="shared" si="33"/>
        <v>305</v>
      </c>
      <c r="F171" s="8">
        <f t="shared" si="34"/>
        <v>-305</v>
      </c>
      <c r="G171" s="8">
        <f t="shared" si="35"/>
        <v>0</v>
      </c>
      <c r="H171" s="8">
        <f t="shared" si="36"/>
        <v>0</v>
      </c>
      <c r="I171" s="8">
        <f t="shared" si="37"/>
        <v>610</v>
      </c>
      <c r="J171" s="8">
        <f t="shared" si="38"/>
        <v>-610</v>
      </c>
      <c r="K171" s="14"/>
      <c r="L171" s="9">
        <f t="shared" si="39"/>
        <v>215</v>
      </c>
      <c r="M171" s="9">
        <f t="shared" si="40"/>
        <v>-215</v>
      </c>
      <c r="N171" s="9">
        <f t="shared" si="41"/>
        <v>-90</v>
      </c>
      <c r="O171" s="9">
        <f t="shared" si="42"/>
        <v>90</v>
      </c>
      <c r="P171" s="9">
        <f t="shared" si="43"/>
        <v>215</v>
      </c>
      <c r="Q171" s="9">
        <f t="shared" si="44"/>
        <v>-90</v>
      </c>
    </row>
    <row r="172" spans="1:17" x14ac:dyDescent="0.25">
      <c r="A172" s="8">
        <f t="shared" si="30"/>
        <v>3160</v>
      </c>
      <c r="B172" s="9">
        <f t="shared" si="31"/>
        <v>310</v>
      </c>
      <c r="C172" s="9">
        <f t="shared" si="32"/>
        <v>-310</v>
      </c>
      <c r="D172" s="14"/>
      <c r="E172" s="8">
        <f t="shared" si="33"/>
        <v>310</v>
      </c>
      <c r="F172" s="8">
        <f t="shared" si="34"/>
        <v>-310</v>
      </c>
      <c r="G172" s="8">
        <f t="shared" si="35"/>
        <v>0</v>
      </c>
      <c r="H172" s="8">
        <f t="shared" si="36"/>
        <v>0</v>
      </c>
      <c r="I172" s="8">
        <f t="shared" si="37"/>
        <v>620</v>
      </c>
      <c r="J172" s="8">
        <f t="shared" si="38"/>
        <v>-620</v>
      </c>
      <c r="K172" s="14"/>
      <c r="L172" s="9">
        <f t="shared" si="39"/>
        <v>220</v>
      </c>
      <c r="M172" s="9">
        <f t="shared" si="40"/>
        <v>-220</v>
      </c>
      <c r="N172" s="9">
        <f t="shared" si="41"/>
        <v>-90</v>
      </c>
      <c r="O172" s="9">
        <f t="shared" si="42"/>
        <v>90</v>
      </c>
      <c r="P172" s="9">
        <f t="shared" si="43"/>
        <v>220</v>
      </c>
      <c r="Q172" s="9">
        <f t="shared" si="44"/>
        <v>-90</v>
      </c>
    </row>
    <row r="173" spans="1:17" x14ac:dyDescent="0.25">
      <c r="A173" s="8">
        <f t="shared" si="30"/>
        <v>3165</v>
      </c>
      <c r="B173" s="9">
        <f t="shared" si="31"/>
        <v>315</v>
      </c>
      <c r="C173" s="9">
        <f t="shared" si="32"/>
        <v>-315</v>
      </c>
      <c r="D173" s="14"/>
      <c r="E173" s="8">
        <f t="shared" si="33"/>
        <v>315</v>
      </c>
      <c r="F173" s="8">
        <f t="shared" si="34"/>
        <v>-315</v>
      </c>
      <c r="G173" s="8">
        <f t="shared" si="35"/>
        <v>0</v>
      </c>
      <c r="H173" s="8">
        <f t="shared" si="36"/>
        <v>0</v>
      </c>
      <c r="I173" s="8">
        <f t="shared" si="37"/>
        <v>630</v>
      </c>
      <c r="J173" s="8">
        <f t="shared" si="38"/>
        <v>-630</v>
      </c>
      <c r="K173" s="14"/>
      <c r="L173" s="9">
        <f t="shared" si="39"/>
        <v>225</v>
      </c>
      <c r="M173" s="9">
        <f t="shared" si="40"/>
        <v>-225</v>
      </c>
      <c r="N173" s="9">
        <f t="shared" si="41"/>
        <v>-90</v>
      </c>
      <c r="O173" s="9">
        <f t="shared" si="42"/>
        <v>90</v>
      </c>
      <c r="P173" s="9">
        <f t="shared" si="43"/>
        <v>225</v>
      </c>
      <c r="Q173" s="9">
        <f t="shared" si="44"/>
        <v>-90</v>
      </c>
    </row>
    <row r="174" spans="1:17" x14ac:dyDescent="0.25">
      <c r="A174" s="8">
        <f t="shared" si="30"/>
        <v>3170</v>
      </c>
      <c r="B174" s="9">
        <f t="shared" si="31"/>
        <v>320</v>
      </c>
      <c r="C174" s="9">
        <f t="shared" si="32"/>
        <v>-320</v>
      </c>
      <c r="D174" s="14"/>
      <c r="E174" s="8">
        <f t="shared" si="33"/>
        <v>320</v>
      </c>
      <c r="F174" s="8">
        <f t="shared" si="34"/>
        <v>-320</v>
      </c>
      <c r="G174" s="8">
        <f t="shared" si="35"/>
        <v>0</v>
      </c>
      <c r="H174" s="8">
        <f t="shared" si="36"/>
        <v>0</v>
      </c>
      <c r="I174" s="8">
        <f t="shared" si="37"/>
        <v>640</v>
      </c>
      <c r="J174" s="8">
        <f t="shared" si="38"/>
        <v>-640</v>
      </c>
      <c r="K174" s="14"/>
      <c r="L174" s="9">
        <f t="shared" si="39"/>
        <v>230</v>
      </c>
      <c r="M174" s="9">
        <f t="shared" si="40"/>
        <v>-230</v>
      </c>
      <c r="N174" s="9">
        <f t="shared" si="41"/>
        <v>-90</v>
      </c>
      <c r="O174" s="9">
        <f t="shared" si="42"/>
        <v>90</v>
      </c>
      <c r="P174" s="9">
        <f t="shared" si="43"/>
        <v>230</v>
      </c>
      <c r="Q174" s="9">
        <f t="shared" si="44"/>
        <v>-90</v>
      </c>
    </row>
    <row r="175" spans="1:17" x14ac:dyDescent="0.25">
      <c r="A175" s="8">
        <f t="shared" si="30"/>
        <v>3175</v>
      </c>
      <c r="B175" s="9">
        <f t="shared" si="31"/>
        <v>325</v>
      </c>
      <c r="C175" s="9">
        <f t="shared" si="32"/>
        <v>-325</v>
      </c>
      <c r="D175" s="14"/>
      <c r="E175" s="8">
        <f t="shared" si="33"/>
        <v>325</v>
      </c>
      <c r="F175" s="8">
        <f t="shared" si="34"/>
        <v>-325</v>
      </c>
      <c r="G175" s="8">
        <f t="shared" si="35"/>
        <v>0</v>
      </c>
      <c r="H175" s="8">
        <f t="shared" si="36"/>
        <v>0</v>
      </c>
      <c r="I175" s="8">
        <f t="shared" si="37"/>
        <v>650</v>
      </c>
      <c r="J175" s="8">
        <f t="shared" si="38"/>
        <v>-650</v>
      </c>
      <c r="K175" s="14"/>
      <c r="L175" s="9">
        <f t="shared" si="39"/>
        <v>235</v>
      </c>
      <c r="M175" s="9">
        <f t="shared" si="40"/>
        <v>-235</v>
      </c>
      <c r="N175" s="9">
        <f t="shared" si="41"/>
        <v>-90</v>
      </c>
      <c r="O175" s="9">
        <f t="shared" si="42"/>
        <v>90</v>
      </c>
      <c r="P175" s="9">
        <f t="shared" si="43"/>
        <v>235</v>
      </c>
      <c r="Q175" s="9">
        <f t="shared" si="44"/>
        <v>-90</v>
      </c>
    </row>
    <row r="176" spans="1:17" x14ac:dyDescent="0.25">
      <c r="A176" s="8">
        <f t="shared" ref="A176:A210" si="45">+A175+5</f>
        <v>3180</v>
      </c>
      <c r="B176" s="9">
        <f t="shared" si="31"/>
        <v>330</v>
      </c>
      <c r="C176" s="9">
        <f t="shared" si="32"/>
        <v>-330</v>
      </c>
      <c r="D176" s="14"/>
      <c r="E176" s="8">
        <f t="shared" si="33"/>
        <v>330</v>
      </c>
      <c r="F176" s="8">
        <f t="shared" si="34"/>
        <v>-330</v>
      </c>
      <c r="G176" s="8">
        <f t="shared" si="35"/>
        <v>0</v>
      </c>
      <c r="H176" s="8">
        <f t="shared" si="36"/>
        <v>0</v>
      </c>
      <c r="I176" s="8">
        <f t="shared" si="37"/>
        <v>660</v>
      </c>
      <c r="J176" s="8">
        <f t="shared" si="38"/>
        <v>-660</v>
      </c>
      <c r="K176" s="14"/>
      <c r="L176" s="9">
        <f t="shared" si="39"/>
        <v>240</v>
      </c>
      <c r="M176" s="9">
        <f t="shared" si="40"/>
        <v>-240</v>
      </c>
      <c r="N176" s="9">
        <f t="shared" si="41"/>
        <v>-90</v>
      </c>
      <c r="O176" s="9">
        <f t="shared" si="42"/>
        <v>90</v>
      </c>
      <c r="P176" s="9">
        <f t="shared" si="43"/>
        <v>240</v>
      </c>
      <c r="Q176" s="9">
        <f t="shared" si="44"/>
        <v>-90</v>
      </c>
    </row>
    <row r="177" spans="1:17" x14ac:dyDescent="0.25">
      <c r="A177" s="8">
        <f t="shared" si="45"/>
        <v>3185</v>
      </c>
      <c r="B177" s="9">
        <f t="shared" si="31"/>
        <v>335</v>
      </c>
      <c r="C177" s="9">
        <f t="shared" si="32"/>
        <v>-335</v>
      </c>
      <c r="D177" s="14"/>
      <c r="E177" s="8">
        <f t="shared" si="33"/>
        <v>335</v>
      </c>
      <c r="F177" s="8">
        <f t="shared" si="34"/>
        <v>-335</v>
      </c>
      <c r="G177" s="8">
        <f t="shared" si="35"/>
        <v>0</v>
      </c>
      <c r="H177" s="8">
        <f t="shared" si="36"/>
        <v>0</v>
      </c>
      <c r="I177" s="8">
        <f t="shared" si="37"/>
        <v>670</v>
      </c>
      <c r="J177" s="8">
        <f t="shared" si="38"/>
        <v>-670</v>
      </c>
      <c r="K177" s="14"/>
      <c r="L177" s="9">
        <f t="shared" si="39"/>
        <v>245</v>
      </c>
      <c r="M177" s="9">
        <f t="shared" si="40"/>
        <v>-245</v>
      </c>
      <c r="N177" s="9">
        <f t="shared" si="41"/>
        <v>-90</v>
      </c>
      <c r="O177" s="9">
        <f t="shared" si="42"/>
        <v>90</v>
      </c>
      <c r="P177" s="9">
        <f t="shared" si="43"/>
        <v>245</v>
      </c>
      <c r="Q177" s="9">
        <f t="shared" si="44"/>
        <v>-90</v>
      </c>
    </row>
    <row r="178" spans="1:17" x14ac:dyDescent="0.25">
      <c r="A178" s="8">
        <f t="shared" si="45"/>
        <v>3190</v>
      </c>
      <c r="B178" s="9">
        <f t="shared" si="31"/>
        <v>340</v>
      </c>
      <c r="C178" s="9">
        <f t="shared" si="32"/>
        <v>-340</v>
      </c>
      <c r="D178" s="14"/>
      <c r="E178" s="8">
        <f t="shared" si="33"/>
        <v>340</v>
      </c>
      <c r="F178" s="8">
        <f t="shared" si="34"/>
        <v>-340</v>
      </c>
      <c r="G178" s="8">
        <f t="shared" si="35"/>
        <v>0</v>
      </c>
      <c r="H178" s="8">
        <f t="shared" si="36"/>
        <v>0</v>
      </c>
      <c r="I178" s="8">
        <f t="shared" si="37"/>
        <v>680</v>
      </c>
      <c r="J178" s="8">
        <f t="shared" si="38"/>
        <v>-680</v>
      </c>
      <c r="K178" s="14"/>
      <c r="L178" s="9">
        <f t="shared" si="39"/>
        <v>250</v>
      </c>
      <c r="M178" s="9">
        <f t="shared" si="40"/>
        <v>-250</v>
      </c>
      <c r="N178" s="9">
        <f t="shared" si="41"/>
        <v>-90</v>
      </c>
      <c r="O178" s="9">
        <f t="shared" si="42"/>
        <v>90</v>
      </c>
      <c r="P178" s="9">
        <f t="shared" si="43"/>
        <v>250</v>
      </c>
      <c r="Q178" s="9">
        <f t="shared" si="44"/>
        <v>-90</v>
      </c>
    </row>
    <row r="179" spans="1:17" x14ac:dyDescent="0.25">
      <c r="A179" s="8">
        <f t="shared" si="45"/>
        <v>3195</v>
      </c>
      <c r="B179" s="9">
        <f t="shared" si="31"/>
        <v>345</v>
      </c>
      <c r="C179" s="9">
        <f t="shared" si="32"/>
        <v>-345</v>
      </c>
      <c r="D179" s="14"/>
      <c r="E179" s="8">
        <f t="shared" si="33"/>
        <v>345</v>
      </c>
      <c r="F179" s="8">
        <f t="shared" si="34"/>
        <v>-345</v>
      </c>
      <c r="G179" s="8">
        <f t="shared" si="35"/>
        <v>0</v>
      </c>
      <c r="H179" s="8">
        <f t="shared" si="36"/>
        <v>0</v>
      </c>
      <c r="I179" s="8">
        <f t="shared" si="37"/>
        <v>690</v>
      </c>
      <c r="J179" s="8">
        <f t="shared" si="38"/>
        <v>-690</v>
      </c>
      <c r="K179" s="14"/>
      <c r="L179" s="9">
        <f t="shared" si="39"/>
        <v>255</v>
      </c>
      <c r="M179" s="9">
        <f t="shared" si="40"/>
        <v>-255</v>
      </c>
      <c r="N179" s="9">
        <f t="shared" si="41"/>
        <v>-90</v>
      </c>
      <c r="O179" s="9">
        <f t="shared" si="42"/>
        <v>90</v>
      </c>
      <c r="P179" s="9">
        <f t="shared" si="43"/>
        <v>255</v>
      </c>
      <c r="Q179" s="9">
        <f t="shared" si="44"/>
        <v>-90</v>
      </c>
    </row>
    <row r="180" spans="1:17" x14ac:dyDescent="0.25">
      <c r="A180" s="8">
        <f t="shared" si="45"/>
        <v>3200</v>
      </c>
      <c r="B180" s="9">
        <f t="shared" si="31"/>
        <v>350</v>
      </c>
      <c r="C180" s="9">
        <f t="shared" si="32"/>
        <v>-350</v>
      </c>
      <c r="D180" s="14"/>
      <c r="E180" s="8">
        <f t="shared" si="33"/>
        <v>350</v>
      </c>
      <c r="F180" s="8">
        <f t="shared" si="34"/>
        <v>-350</v>
      </c>
      <c r="G180" s="8">
        <f t="shared" si="35"/>
        <v>0</v>
      </c>
      <c r="H180" s="8">
        <f t="shared" si="36"/>
        <v>0</v>
      </c>
      <c r="I180" s="8">
        <f t="shared" si="37"/>
        <v>700</v>
      </c>
      <c r="J180" s="8">
        <f t="shared" si="38"/>
        <v>-700</v>
      </c>
      <c r="K180" s="14"/>
      <c r="L180" s="9">
        <f t="shared" si="39"/>
        <v>260</v>
      </c>
      <c r="M180" s="9">
        <f t="shared" si="40"/>
        <v>-260</v>
      </c>
      <c r="N180" s="9">
        <f t="shared" si="41"/>
        <v>-90</v>
      </c>
      <c r="O180" s="9">
        <f t="shared" si="42"/>
        <v>90</v>
      </c>
      <c r="P180" s="9">
        <f t="shared" si="43"/>
        <v>260</v>
      </c>
      <c r="Q180" s="9">
        <f t="shared" si="44"/>
        <v>-90</v>
      </c>
    </row>
    <row r="181" spans="1:17" x14ac:dyDescent="0.25">
      <c r="A181" s="8">
        <f t="shared" si="45"/>
        <v>3205</v>
      </c>
      <c r="B181" s="9">
        <f t="shared" si="31"/>
        <v>355</v>
      </c>
      <c r="C181" s="9">
        <f t="shared" si="32"/>
        <v>-355</v>
      </c>
      <c r="D181" s="14"/>
      <c r="E181" s="8">
        <f t="shared" si="33"/>
        <v>355</v>
      </c>
      <c r="F181" s="8">
        <f t="shared" si="34"/>
        <v>-355</v>
      </c>
      <c r="G181" s="8">
        <f t="shared" si="35"/>
        <v>0</v>
      </c>
      <c r="H181" s="8">
        <f t="shared" si="36"/>
        <v>0</v>
      </c>
      <c r="I181" s="8">
        <f t="shared" si="37"/>
        <v>710</v>
      </c>
      <c r="J181" s="8">
        <f t="shared" si="38"/>
        <v>-710</v>
      </c>
      <c r="K181" s="14"/>
      <c r="L181" s="9">
        <f t="shared" si="39"/>
        <v>265</v>
      </c>
      <c r="M181" s="9">
        <f t="shared" si="40"/>
        <v>-265</v>
      </c>
      <c r="N181" s="9">
        <f t="shared" si="41"/>
        <v>-90</v>
      </c>
      <c r="O181" s="9">
        <f t="shared" si="42"/>
        <v>90</v>
      </c>
      <c r="P181" s="9">
        <f t="shared" si="43"/>
        <v>265</v>
      </c>
      <c r="Q181" s="9">
        <f t="shared" si="44"/>
        <v>-90</v>
      </c>
    </row>
    <row r="182" spans="1:17" x14ac:dyDescent="0.25">
      <c r="A182" s="8">
        <f t="shared" si="45"/>
        <v>3210</v>
      </c>
      <c r="B182" s="9">
        <f t="shared" si="31"/>
        <v>360</v>
      </c>
      <c r="C182" s="9">
        <f t="shared" si="32"/>
        <v>-360</v>
      </c>
      <c r="D182" s="14"/>
      <c r="E182" s="8">
        <f t="shared" si="33"/>
        <v>360</v>
      </c>
      <c r="F182" s="8">
        <f t="shared" si="34"/>
        <v>-360</v>
      </c>
      <c r="G182" s="8">
        <f t="shared" si="35"/>
        <v>0</v>
      </c>
      <c r="H182" s="8">
        <f t="shared" si="36"/>
        <v>0</v>
      </c>
      <c r="I182" s="8">
        <f t="shared" si="37"/>
        <v>720</v>
      </c>
      <c r="J182" s="8">
        <f t="shared" si="38"/>
        <v>-720</v>
      </c>
      <c r="K182" s="14"/>
      <c r="L182" s="9">
        <f t="shared" si="39"/>
        <v>270</v>
      </c>
      <c r="M182" s="9">
        <f t="shared" si="40"/>
        <v>-270</v>
      </c>
      <c r="N182" s="9">
        <f t="shared" si="41"/>
        <v>-90</v>
      </c>
      <c r="O182" s="9">
        <f t="shared" si="42"/>
        <v>90</v>
      </c>
      <c r="P182" s="9">
        <f t="shared" si="43"/>
        <v>270</v>
      </c>
      <c r="Q182" s="9">
        <f t="shared" si="44"/>
        <v>-90</v>
      </c>
    </row>
    <row r="183" spans="1:17" x14ac:dyDescent="0.25">
      <c r="A183" s="8">
        <f t="shared" si="45"/>
        <v>3215</v>
      </c>
      <c r="B183" s="9">
        <f t="shared" si="31"/>
        <v>365</v>
      </c>
      <c r="C183" s="9">
        <f t="shared" si="32"/>
        <v>-365</v>
      </c>
      <c r="D183" s="14"/>
      <c r="E183" s="8">
        <f t="shared" si="33"/>
        <v>365</v>
      </c>
      <c r="F183" s="8">
        <f t="shared" si="34"/>
        <v>-365</v>
      </c>
      <c r="G183" s="8">
        <f t="shared" si="35"/>
        <v>0</v>
      </c>
      <c r="H183" s="8">
        <f t="shared" si="36"/>
        <v>0</v>
      </c>
      <c r="I183" s="8">
        <f t="shared" si="37"/>
        <v>730</v>
      </c>
      <c r="J183" s="8">
        <f t="shared" si="38"/>
        <v>-730</v>
      </c>
      <c r="K183" s="14"/>
      <c r="L183" s="9">
        <f t="shared" si="39"/>
        <v>275</v>
      </c>
      <c r="M183" s="9">
        <f t="shared" si="40"/>
        <v>-275</v>
      </c>
      <c r="N183" s="9">
        <f t="shared" si="41"/>
        <v>-90</v>
      </c>
      <c r="O183" s="9">
        <f t="shared" si="42"/>
        <v>90</v>
      </c>
      <c r="P183" s="9">
        <f t="shared" si="43"/>
        <v>275</v>
      </c>
      <c r="Q183" s="9">
        <f t="shared" si="44"/>
        <v>-90</v>
      </c>
    </row>
    <row r="184" spans="1:17" x14ac:dyDescent="0.25">
      <c r="A184" s="8">
        <f t="shared" si="45"/>
        <v>3220</v>
      </c>
      <c r="B184" s="9">
        <f t="shared" si="31"/>
        <v>370</v>
      </c>
      <c r="C184" s="9">
        <f t="shared" si="32"/>
        <v>-370</v>
      </c>
      <c r="D184" s="14"/>
      <c r="E184" s="8">
        <f t="shared" si="33"/>
        <v>370</v>
      </c>
      <c r="F184" s="8">
        <f t="shared" si="34"/>
        <v>-370</v>
      </c>
      <c r="G184" s="8">
        <f t="shared" si="35"/>
        <v>0</v>
      </c>
      <c r="H184" s="8">
        <f t="shared" si="36"/>
        <v>0</v>
      </c>
      <c r="I184" s="8">
        <f t="shared" si="37"/>
        <v>740</v>
      </c>
      <c r="J184" s="8">
        <f t="shared" si="38"/>
        <v>-740</v>
      </c>
      <c r="K184" s="14"/>
      <c r="L184" s="9">
        <f t="shared" si="39"/>
        <v>280</v>
      </c>
      <c r="M184" s="9">
        <f t="shared" si="40"/>
        <v>-280</v>
      </c>
      <c r="N184" s="9">
        <f t="shared" si="41"/>
        <v>-90</v>
      </c>
      <c r="O184" s="9">
        <f t="shared" si="42"/>
        <v>90</v>
      </c>
      <c r="P184" s="9">
        <f t="shared" si="43"/>
        <v>280</v>
      </c>
      <c r="Q184" s="9">
        <f t="shared" si="44"/>
        <v>-90</v>
      </c>
    </row>
    <row r="185" spans="1:17" x14ac:dyDescent="0.25">
      <c r="A185" s="8">
        <f t="shared" si="45"/>
        <v>3225</v>
      </c>
      <c r="B185" s="9">
        <f t="shared" si="31"/>
        <v>375</v>
      </c>
      <c r="C185" s="9">
        <f t="shared" si="32"/>
        <v>-375</v>
      </c>
      <c r="D185" s="14"/>
      <c r="E185" s="8">
        <f t="shared" si="33"/>
        <v>375</v>
      </c>
      <c r="F185" s="8">
        <f t="shared" si="34"/>
        <v>-375</v>
      </c>
      <c r="G185" s="8">
        <f t="shared" si="35"/>
        <v>0</v>
      </c>
      <c r="H185" s="8">
        <f t="shared" si="36"/>
        <v>0</v>
      </c>
      <c r="I185" s="8">
        <f t="shared" si="37"/>
        <v>750</v>
      </c>
      <c r="J185" s="8">
        <f t="shared" si="38"/>
        <v>-750</v>
      </c>
      <c r="K185" s="14"/>
      <c r="L185" s="9">
        <f t="shared" si="39"/>
        <v>285</v>
      </c>
      <c r="M185" s="9">
        <f t="shared" si="40"/>
        <v>-285</v>
      </c>
      <c r="N185" s="9">
        <f t="shared" si="41"/>
        <v>-90</v>
      </c>
      <c r="O185" s="9">
        <f t="shared" si="42"/>
        <v>90</v>
      </c>
      <c r="P185" s="9">
        <f t="shared" si="43"/>
        <v>285</v>
      </c>
      <c r="Q185" s="9">
        <f t="shared" si="44"/>
        <v>-90</v>
      </c>
    </row>
    <row r="186" spans="1:17" x14ac:dyDescent="0.25">
      <c r="A186" s="8">
        <f t="shared" si="45"/>
        <v>3230</v>
      </c>
      <c r="B186" s="9">
        <f t="shared" si="31"/>
        <v>380</v>
      </c>
      <c r="C186" s="9">
        <f t="shared" si="32"/>
        <v>-380</v>
      </c>
      <c r="D186" s="14"/>
      <c r="E186" s="8">
        <f t="shared" si="33"/>
        <v>380</v>
      </c>
      <c r="F186" s="8">
        <f t="shared" si="34"/>
        <v>-380</v>
      </c>
      <c r="G186" s="8">
        <f t="shared" si="35"/>
        <v>0</v>
      </c>
      <c r="H186" s="8">
        <f t="shared" si="36"/>
        <v>0</v>
      </c>
      <c r="I186" s="8">
        <f t="shared" si="37"/>
        <v>760</v>
      </c>
      <c r="J186" s="8">
        <f t="shared" si="38"/>
        <v>-760</v>
      </c>
      <c r="K186" s="14"/>
      <c r="L186" s="9">
        <f t="shared" si="39"/>
        <v>290</v>
      </c>
      <c r="M186" s="9">
        <f t="shared" si="40"/>
        <v>-290</v>
      </c>
      <c r="N186" s="9">
        <f t="shared" si="41"/>
        <v>-90</v>
      </c>
      <c r="O186" s="9">
        <f t="shared" si="42"/>
        <v>90</v>
      </c>
      <c r="P186" s="9">
        <f t="shared" si="43"/>
        <v>290</v>
      </c>
      <c r="Q186" s="9">
        <f t="shared" si="44"/>
        <v>-90</v>
      </c>
    </row>
    <row r="187" spans="1:17" x14ac:dyDescent="0.25">
      <c r="A187" s="8">
        <f t="shared" si="45"/>
        <v>3235</v>
      </c>
      <c r="B187" s="9">
        <f t="shared" si="31"/>
        <v>385</v>
      </c>
      <c r="C187" s="9">
        <f t="shared" si="32"/>
        <v>-385</v>
      </c>
      <c r="D187" s="14"/>
      <c r="E187" s="8">
        <f t="shared" si="33"/>
        <v>385</v>
      </c>
      <c r="F187" s="8">
        <f t="shared" si="34"/>
        <v>-385</v>
      </c>
      <c r="G187" s="8">
        <f t="shared" si="35"/>
        <v>0</v>
      </c>
      <c r="H187" s="8">
        <f t="shared" si="36"/>
        <v>0</v>
      </c>
      <c r="I187" s="8">
        <f t="shared" si="37"/>
        <v>770</v>
      </c>
      <c r="J187" s="8">
        <f t="shared" si="38"/>
        <v>-770</v>
      </c>
      <c r="K187" s="14"/>
      <c r="L187" s="9">
        <f t="shared" si="39"/>
        <v>295</v>
      </c>
      <c r="M187" s="9">
        <f t="shared" si="40"/>
        <v>-295</v>
      </c>
      <c r="N187" s="9">
        <f t="shared" si="41"/>
        <v>-90</v>
      </c>
      <c r="O187" s="9">
        <f t="shared" si="42"/>
        <v>90</v>
      </c>
      <c r="P187" s="9">
        <f t="shared" si="43"/>
        <v>295</v>
      </c>
      <c r="Q187" s="9">
        <f t="shared" si="44"/>
        <v>-90</v>
      </c>
    </row>
    <row r="188" spans="1:17" x14ac:dyDescent="0.25">
      <c r="A188" s="8">
        <f t="shared" si="45"/>
        <v>3240</v>
      </c>
      <c r="B188" s="9">
        <f t="shared" si="31"/>
        <v>390</v>
      </c>
      <c r="C188" s="9">
        <f t="shared" si="32"/>
        <v>-390</v>
      </c>
      <c r="D188" s="14"/>
      <c r="E188" s="8">
        <f t="shared" si="33"/>
        <v>390</v>
      </c>
      <c r="F188" s="8">
        <f t="shared" si="34"/>
        <v>-390</v>
      </c>
      <c r="G188" s="8">
        <f t="shared" si="35"/>
        <v>0</v>
      </c>
      <c r="H188" s="8">
        <f t="shared" si="36"/>
        <v>0</v>
      </c>
      <c r="I188" s="8">
        <f t="shared" si="37"/>
        <v>780</v>
      </c>
      <c r="J188" s="8">
        <f t="shared" si="38"/>
        <v>-780</v>
      </c>
      <c r="K188" s="14"/>
      <c r="L188" s="9">
        <f t="shared" si="39"/>
        <v>300</v>
      </c>
      <c r="M188" s="9">
        <f t="shared" si="40"/>
        <v>-300</v>
      </c>
      <c r="N188" s="9">
        <f t="shared" si="41"/>
        <v>-90</v>
      </c>
      <c r="O188" s="9">
        <f t="shared" si="42"/>
        <v>90</v>
      </c>
      <c r="P188" s="9">
        <f t="shared" si="43"/>
        <v>300</v>
      </c>
      <c r="Q188" s="9">
        <f t="shared" si="44"/>
        <v>-90</v>
      </c>
    </row>
    <row r="189" spans="1:17" x14ac:dyDescent="0.25">
      <c r="A189" s="8">
        <f t="shared" si="45"/>
        <v>3245</v>
      </c>
      <c r="B189" s="9">
        <f t="shared" si="31"/>
        <v>395</v>
      </c>
      <c r="C189" s="9">
        <f t="shared" si="32"/>
        <v>-395</v>
      </c>
      <c r="D189" s="14"/>
      <c r="E189" s="8">
        <f t="shared" si="33"/>
        <v>395</v>
      </c>
      <c r="F189" s="8">
        <f t="shared" si="34"/>
        <v>-395</v>
      </c>
      <c r="G189" s="8">
        <f t="shared" si="35"/>
        <v>0</v>
      </c>
      <c r="H189" s="8">
        <f t="shared" si="36"/>
        <v>0</v>
      </c>
      <c r="I189" s="8">
        <f t="shared" si="37"/>
        <v>790</v>
      </c>
      <c r="J189" s="8">
        <f t="shared" si="38"/>
        <v>-790</v>
      </c>
      <c r="K189" s="14"/>
      <c r="L189" s="9">
        <f t="shared" si="39"/>
        <v>305</v>
      </c>
      <c r="M189" s="9">
        <f t="shared" si="40"/>
        <v>-305</v>
      </c>
      <c r="N189" s="9">
        <f t="shared" si="41"/>
        <v>-90</v>
      </c>
      <c r="O189" s="9">
        <f t="shared" si="42"/>
        <v>90</v>
      </c>
      <c r="P189" s="9">
        <f t="shared" si="43"/>
        <v>305</v>
      </c>
      <c r="Q189" s="9">
        <f t="shared" si="44"/>
        <v>-90</v>
      </c>
    </row>
    <row r="190" spans="1:17" x14ac:dyDescent="0.25">
      <c r="A190" s="8">
        <f t="shared" si="45"/>
        <v>3250</v>
      </c>
      <c r="B190" s="9">
        <f t="shared" si="31"/>
        <v>400</v>
      </c>
      <c r="C190" s="9">
        <f t="shared" si="32"/>
        <v>-400</v>
      </c>
      <c r="D190" s="14"/>
      <c r="E190" s="8">
        <f t="shared" si="33"/>
        <v>400</v>
      </c>
      <c r="F190" s="8">
        <f t="shared" si="34"/>
        <v>-400</v>
      </c>
      <c r="G190" s="8">
        <f t="shared" si="35"/>
        <v>0</v>
      </c>
      <c r="H190" s="8">
        <f t="shared" si="36"/>
        <v>0</v>
      </c>
      <c r="I190" s="8">
        <f t="shared" si="37"/>
        <v>800</v>
      </c>
      <c r="J190" s="8">
        <f t="shared" si="38"/>
        <v>-800</v>
      </c>
      <c r="K190" s="14"/>
      <c r="L190" s="9">
        <f t="shared" si="39"/>
        <v>310</v>
      </c>
      <c r="M190" s="9">
        <f t="shared" si="40"/>
        <v>-310</v>
      </c>
      <c r="N190" s="9">
        <f t="shared" si="41"/>
        <v>-90</v>
      </c>
      <c r="O190" s="9">
        <f t="shared" si="42"/>
        <v>90</v>
      </c>
      <c r="P190" s="9">
        <f t="shared" si="43"/>
        <v>310</v>
      </c>
      <c r="Q190" s="9">
        <f t="shared" si="44"/>
        <v>-90</v>
      </c>
    </row>
    <row r="191" spans="1:17" x14ac:dyDescent="0.25">
      <c r="A191" s="8">
        <f t="shared" si="45"/>
        <v>3255</v>
      </c>
      <c r="B191" s="9">
        <f t="shared" si="31"/>
        <v>405</v>
      </c>
      <c r="C191" s="9">
        <f t="shared" si="32"/>
        <v>-405</v>
      </c>
      <c r="D191" s="14"/>
      <c r="E191" s="8">
        <f t="shared" si="33"/>
        <v>405</v>
      </c>
      <c r="F191" s="8">
        <f t="shared" si="34"/>
        <v>-405</v>
      </c>
      <c r="G191" s="8">
        <f t="shared" si="35"/>
        <v>0</v>
      </c>
      <c r="H191" s="8">
        <f t="shared" si="36"/>
        <v>0</v>
      </c>
      <c r="I191" s="8">
        <f t="shared" si="37"/>
        <v>810</v>
      </c>
      <c r="J191" s="8">
        <f t="shared" si="38"/>
        <v>-810</v>
      </c>
      <c r="K191" s="14"/>
      <c r="L191" s="9">
        <f t="shared" si="39"/>
        <v>315</v>
      </c>
      <c r="M191" s="9">
        <f t="shared" si="40"/>
        <v>-315</v>
      </c>
      <c r="N191" s="9">
        <f t="shared" si="41"/>
        <v>-90</v>
      </c>
      <c r="O191" s="9">
        <f t="shared" si="42"/>
        <v>90</v>
      </c>
      <c r="P191" s="9">
        <f t="shared" si="43"/>
        <v>315</v>
      </c>
      <c r="Q191" s="9">
        <f t="shared" si="44"/>
        <v>-90</v>
      </c>
    </row>
    <row r="192" spans="1:17" x14ac:dyDescent="0.25">
      <c r="A192" s="8">
        <f t="shared" si="45"/>
        <v>3260</v>
      </c>
      <c r="B192" s="9">
        <f t="shared" si="31"/>
        <v>410</v>
      </c>
      <c r="C192" s="9">
        <f t="shared" si="32"/>
        <v>-410</v>
      </c>
      <c r="D192" s="14"/>
      <c r="E192" s="8">
        <f t="shared" si="33"/>
        <v>410</v>
      </c>
      <c r="F192" s="8">
        <f t="shared" si="34"/>
        <v>-410</v>
      </c>
      <c r="G192" s="8">
        <f t="shared" si="35"/>
        <v>0</v>
      </c>
      <c r="H192" s="8">
        <f t="shared" si="36"/>
        <v>0</v>
      </c>
      <c r="I192" s="8">
        <f t="shared" si="37"/>
        <v>820</v>
      </c>
      <c r="J192" s="8">
        <f t="shared" si="38"/>
        <v>-820</v>
      </c>
      <c r="K192" s="14"/>
      <c r="L192" s="9">
        <f t="shared" si="39"/>
        <v>320</v>
      </c>
      <c r="M192" s="9">
        <f t="shared" si="40"/>
        <v>-320</v>
      </c>
      <c r="N192" s="9">
        <f t="shared" si="41"/>
        <v>-90</v>
      </c>
      <c r="O192" s="9">
        <f t="shared" si="42"/>
        <v>90</v>
      </c>
      <c r="P192" s="9">
        <f t="shared" si="43"/>
        <v>320</v>
      </c>
      <c r="Q192" s="9">
        <f t="shared" si="44"/>
        <v>-90</v>
      </c>
    </row>
    <row r="193" spans="1:17" x14ac:dyDescent="0.25">
      <c r="A193" s="8">
        <f t="shared" si="45"/>
        <v>3265</v>
      </c>
      <c r="B193" s="9">
        <f t="shared" si="31"/>
        <v>415</v>
      </c>
      <c r="C193" s="9">
        <f t="shared" si="32"/>
        <v>-415</v>
      </c>
      <c r="D193" s="14"/>
      <c r="E193" s="8">
        <f t="shared" si="33"/>
        <v>415</v>
      </c>
      <c r="F193" s="8">
        <f t="shared" si="34"/>
        <v>-415</v>
      </c>
      <c r="G193" s="8">
        <f t="shared" si="35"/>
        <v>0</v>
      </c>
      <c r="H193" s="8">
        <f t="shared" si="36"/>
        <v>0</v>
      </c>
      <c r="I193" s="8">
        <f t="shared" si="37"/>
        <v>830</v>
      </c>
      <c r="J193" s="8">
        <f t="shared" si="38"/>
        <v>-830</v>
      </c>
      <c r="K193" s="14"/>
      <c r="L193" s="9">
        <f t="shared" si="39"/>
        <v>325</v>
      </c>
      <c r="M193" s="9">
        <f t="shared" si="40"/>
        <v>-325</v>
      </c>
      <c r="N193" s="9">
        <f t="shared" si="41"/>
        <v>-90</v>
      </c>
      <c r="O193" s="9">
        <f t="shared" si="42"/>
        <v>90</v>
      </c>
      <c r="P193" s="9">
        <f t="shared" si="43"/>
        <v>325</v>
      </c>
      <c r="Q193" s="9">
        <f t="shared" si="44"/>
        <v>-90</v>
      </c>
    </row>
    <row r="194" spans="1:17" x14ac:dyDescent="0.25">
      <c r="A194" s="8">
        <f t="shared" si="45"/>
        <v>3270</v>
      </c>
      <c r="B194" s="9">
        <f t="shared" si="31"/>
        <v>420</v>
      </c>
      <c r="C194" s="9">
        <f t="shared" si="32"/>
        <v>-420</v>
      </c>
      <c r="D194" s="14"/>
      <c r="E194" s="8">
        <f t="shared" si="33"/>
        <v>420</v>
      </c>
      <c r="F194" s="8">
        <f t="shared" si="34"/>
        <v>-420</v>
      </c>
      <c r="G194" s="8">
        <f t="shared" si="35"/>
        <v>0</v>
      </c>
      <c r="H194" s="8">
        <f t="shared" si="36"/>
        <v>0</v>
      </c>
      <c r="I194" s="8">
        <f t="shared" si="37"/>
        <v>840</v>
      </c>
      <c r="J194" s="8">
        <f t="shared" si="38"/>
        <v>-840</v>
      </c>
      <c r="K194" s="14"/>
      <c r="L194" s="9">
        <f t="shared" si="39"/>
        <v>330</v>
      </c>
      <c r="M194" s="9">
        <f t="shared" si="40"/>
        <v>-330</v>
      </c>
      <c r="N194" s="9">
        <f t="shared" si="41"/>
        <v>-90</v>
      </c>
      <c r="O194" s="9">
        <f t="shared" si="42"/>
        <v>90</v>
      </c>
      <c r="P194" s="9">
        <f t="shared" si="43"/>
        <v>330</v>
      </c>
      <c r="Q194" s="9">
        <f t="shared" si="44"/>
        <v>-90</v>
      </c>
    </row>
    <row r="195" spans="1:17" x14ac:dyDescent="0.25">
      <c r="A195" s="8">
        <f t="shared" si="45"/>
        <v>3275</v>
      </c>
      <c r="B195" s="9">
        <f t="shared" si="31"/>
        <v>425</v>
      </c>
      <c r="C195" s="9">
        <f t="shared" si="32"/>
        <v>-425</v>
      </c>
      <c r="D195" s="14"/>
      <c r="E195" s="8">
        <f t="shared" si="33"/>
        <v>425</v>
      </c>
      <c r="F195" s="8">
        <f t="shared" si="34"/>
        <v>-425</v>
      </c>
      <c r="G195" s="8">
        <f t="shared" si="35"/>
        <v>0</v>
      </c>
      <c r="H195" s="8">
        <f t="shared" si="36"/>
        <v>0</v>
      </c>
      <c r="I195" s="8">
        <f t="shared" si="37"/>
        <v>850</v>
      </c>
      <c r="J195" s="8">
        <f t="shared" si="38"/>
        <v>-850</v>
      </c>
      <c r="K195" s="14"/>
      <c r="L195" s="9">
        <f t="shared" si="39"/>
        <v>335</v>
      </c>
      <c r="M195" s="9">
        <f t="shared" si="40"/>
        <v>-335</v>
      </c>
      <c r="N195" s="9">
        <f t="shared" si="41"/>
        <v>-90</v>
      </c>
      <c r="O195" s="9">
        <f t="shared" si="42"/>
        <v>90</v>
      </c>
      <c r="P195" s="9">
        <f t="shared" si="43"/>
        <v>335</v>
      </c>
      <c r="Q195" s="9">
        <f t="shared" si="44"/>
        <v>-90</v>
      </c>
    </row>
    <row r="196" spans="1:17" x14ac:dyDescent="0.25">
      <c r="A196" s="8">
        <f t="shared" si="45"/>
        <v>3280</v>
      </c>
      <c r="B196" s="9">
        <f t="shared" si="31"/>
        <v>430</v>
      </c>
      <c r="C196" s="9">
        <f t="shared" si="32"/>
        <v>-430</v>
      </c>
      <c r="D196" s="14"/>
      <c r="E196" s="8">
        <f t="shared" si="33"/>
        <v>430</v>
      </c>
      <c r="F196" s="8">
        <f t="shared" si="34"/>
        <v>-430</v>
      </c>
      <c r="G196" s="8">
        <f t="shared" si="35"/>
        <v>0</v>
      </c>
      <c r="H196" s="8">
        <f t="shared" si="36"/>
        <v>0</v>
      </c>
      <c r="I196" s="8">
        <f t="shared" si="37"/>
        <v>860</v>
      </c>
      <c r="J196" s="8">
        <f t="shared" si="38"/>
        <v>-860</v>
      </c>
      <c r="K196" s="14"/>
      <c r="L196" s="9">
        <f t="shared" si="39"/>
        <v>340</v>
      </c>
      <c r="M196" s="9">
        <f t="shared" si="40"/>
        <v>-340</v>
      </c>
      <c r="N196" s="9">
        <f t="shared" si="41"/>
        <v>-90</v>
      </c>
      <c r="O196" s="9">
        <f t="shared" si="42"/>
        <v>90</v>
      </c>
      <c r="P196" s="9">
        <f t="shared" si="43"/>
        <v>340</v>
      </c>
      <c r="Q196" s="9">
        <f t="shared" si="44"/>
        <v>-90</v>
      </c>
    </row>
    <row r="197" spans="1:17" x14ac:dyDescent="0.25">
      <c r="A197" s="8">
        <f t="shared" si="45"/>
        <v>3285</v>
      </c>
      <c r="B197" s="9">
        <f t="shared" si="31"/>
        <v>435</v>
      </c>
      <c r="C197" s="9">
        <f t="shared" si="32"/>
        <v>-435</v>
      </c>
      <c r="D197" s="14"/>
      <c r="E197" s="8">
        <f t="shared" si="33"/>
        <v>435</v>
      </c>
      <c r="F197" s="8">
        <f t="shared" si="34"/>
        <v>-435</v>
      </c>
      <c r="G197" s="8">
        <f t="shared" si="35"/>
        <v>0</v>
      </c>
      <c r="H197" s="8">
        <f t="shared" si="36"/>
        <v>0</v>
      </c>
      <c r="I197" s="8">
        <f t="shared" si="37"/>
        <v>870</v>
      </c>
      <c r="J197" s="8">
        <f t="shared" si="38"/>
        <v>-870</v>
      </c>
      <c r="K197" s="14"/>
      <c r="L197" s="9">
        <f t="shared" si="39"/>
        <v>345</v>
      </c>
      <c r="M197" s="9">
        <f t="shared" si="40"/>
        <v>-345</v>
      </c>
      <c r="N197" s="9">
        <f t="shared" si="41"/>
        <v>-90</v>
      </c>
      <c r="O197" s="9">
        <f t="shared" si="42"/>
        <v>90</v>
      </c>
      <c r="P197" s="9">
        <f t="shared" si="43"/>
        <v>345</v>
      </c>
      <c r="Q197" s="9">
        <f t="shared" si="44"/>
        <v>-90</v>
      </c>
    </row>
    <row r="198" spans="1:17" x14ac:dyDescent="0.25">
      <c r="A198" s="8">
        <f t="shared" si="45"/>
        <v>3290</v>
      </c>
      <c r="B198" s="9">
        <f t="shared" si="31"/>
        <v>440</v>
      </c>
      <c r="C198" s="9">
        <f t="shared" si="32"/>
        <v>-440</v>
      </c>
      <c r="D198" s="14"/>
      <c r="E198" s="8">
        <f t="shared" si="33"/>
        <v>440</v>
      </c>
      <c r="F198" s="8">
        <f t="shared" si="34"/>
        <v>-440</v>
      </c>
      <c r="G198" s="8">
        <f t="shared" si="35"/>
        <v>0</v>
      </c>
      <c r="H198" s="8">
        <f t="shared" si="36"/>
        <v>0</v>
      </c>
      <c r="I198" s="8">
        <f t="shared" si="37"/>
        <v>880</v>
      </c>
      <c r="J198" s="8">
        <f t="shared" si="38"/>
        <v>-880</v>
      </c>
      <c r="K198" s="14"/>
      <c r="L198" s="9">
        <f t="shared" si="39"/>
        <v>350</v>
      </c>
      <c r="M198" s="9">
        <f t="shared" si="40"/>
        <v>-350</v>
      </c>
      <c r="N198" s="9">
        <f t="shared" si="41"/>
        <v>-90</v>
      </c>
      <c r="O198" s="9">
        <f t="shared" si="42"/>
        <v>90</v>
      </c>
      <c r="P198" s="9">
        <f t="shared" si="43"/>
        <v>350</v>
      </c>
      <c r="Q198" s="9">
        <f t="shared" si="44"/>
        <v>-90</v>
      </c>
    </row>
    <row r="199" spans="1:17" x14ac:dyDescent="0.25">
      <c r="A199" s="8">
        <f t="shared" si="45"/>
        <v>3295</v>
      </c>
      <c r="B199" s="9">
        <f t="shared" si="31"/>
        <v>445</v>
      </c>
      <c r="C199" s="9">
        <f t="shared" si="32"/>
        <v>-445</v>
      </c>
      <c r="D199" s="14"/>
      <c r="E199" s="8">
        <f t="shared" si="33"/>
        <v>445</v>
      </c>
      <c r="F199" s="8">
        <f t="shared" si="34"/>
        <v>-445</v>
      </c>
      <c r="G199" s="8">
        <f t="shared" si="35"/>
        <v>0</v>
      </c>
      <c r="H199" s="8">
        <f t="shared" si="36"/>
        <v>0</v>
      </c>
      <c r="I199" s="8">
        <f t="shared" si="37"/>
        <v>890</v>
      </c>
      <c r="J199" s="8">
        <f t="shared" si="38"/>
        <v>-890</v>
      </c>
      <c r="K199" s="14"/>
      <c r="L199" s="9">
        <f t="shared" si="39"/>
        <v>355</v>
      </c>
      <c r="M199" s="9">
        <f t="shared" si="40"/>
        <v>-355</v>
      </c>
      <c r="N199" s="9">
        <f t="shared" si="41"/>
        <v>-90</v>
      </c>
      <c r="O199" s="9">
        <f t="shared" si="42"/>
        <v>90</v>
      </c>
      <c r="P199" s="9">
        <f t="shared" si="43"/>
        <v>355</v>
      </c>
      <c r="Q199" s="9">
        <f t="shared" si="44"/>
        <v>-90</v>
      </c>
    </row>
    <row r="200" spans="1:17" x14ac:dyDescent="0.25">
      <c r="A200" s="8">
        <f t="shared" si="45"/>
        <v>3300</v>
      </c>
      <c r="B200" s="9">
        <f t="shared" si="31"/>
        <v>450</v>
      </c>
      <c r="C200" s="9">
        <f t="shared" si="32"/>
        <v>-450</v>
      </c>
      <c r="D200" s="14"/>
      <c r="E200" s="8">
        <f t="shared" si="33"/>
        <v>450</v>
      </c>
      <c r="F200" s="8">
        <f t="shared" si="34"/>
        <v>-450</v>
      </c>
      <c r="G200" s="8">
        <f t="shared" si="35"/>
        <v>0</v>
      </c>
      <c r="H200" s="8">
        <f t="shared" si="36"/>
        <v>0</v>
      </c>
      <c r="I200" s="8">
        <f t="shared" si="37"/>
        <v>900</v>
      </c>
      <c r="J200" s="8">
        <f t="shared" si="38"/>
        <v>-900</v>
      </c>
      <c r="K200" s="14"/>
      <c r="L200" s="9">
        <f t="shared" si="39"/>
        <v>360</v>
      </c>
      <c r="M200" s="9">
        <f t="shared" si="40"/>
        <v>-360</v>
      </c>
      <c r="N200" s="9">
        <f t="shared" si="41"/>
        <v>-90</v>
      </c>
      <c r="O200" s="9">
        <f t="shared" si="42"/>
        <v>90</v>
      </c>
      <c r="P200" s="9">
        <f t="shared" si="43"/>
        <v>360</v>
      </c>
      <c r="Q200" s="9">
        <f t="shared" si="44"/>
        <v>-90</v>
      </c>
    </row>
    <row r="201" spans="1:17" x14ac:dyDescent="0.25">
      <c r="A201" s="8">
        <f t="shared" si="45"/>
        <v>3305</v>
      </c>
      <c r="B201" s="9">
        <f t="shared" si="31"/>
        <v>455</v>
      </c>
      <c r="C201" s="9">
        <f t="shared" si="32"/>
        <v>-455</v>
      </c>
      <c r="D201" s="14"/>
      <c r="E201" s="8">
        <f t="shared" si="33"/>
        <v>455</v>
      </c>
      <c r="F201" s="8">
        <f t="shared" si="34"/>
        <v>-455</v>
      </c>
      <c r="G201" s="8">
        <f t="shared" si="35"/>
        <v>0</v>
      </c>
      <c r="H201" s="8">
        <f t="shared" si="36"/>
        <v>0</v>
      </c>
      <c r="I201" s="8">
        <f t="shared" si="37"/>
        <v>910</v>
      </c>
      <c r="J201" s="8">
        <f t="shared" si="38"/>
        <v>-910</v>
      </c>
      <c r="K201" s="14"/>
      <c r="L201" s="9">
        <f t="shared" si="39"/>
        <v>365</v>
      </c>
      <c r="M201" s="9">
        <f t="shared" si="40"/>
        <v>-365</v>
      </c>
      <c r="N201" s="9">
        <f t="shared" si="41"/>
        <v>-90</v>
      </c>
      <c r="O201" s="9">
        <f t="shared" si="42"/>
        <v>90</v>
      </c>
      <c r="P201" s="9">
        <f t="shared" si="43"/>
        <v>365</v>
      </c>
      <c r="Q201" s="9">
        <f t="shared" si="44"/>
        <v>-90</v>
      </c>
    </row>
    <row r="202" spans="1:17" x14ac:dyDescent="0.25">
      <c r="A202" s="8">
        <f t="shared" si="45"/>
        <v>3310</v>
      </c>
      <c r="B202" s="9">
        <f t="shared" ref="B202:B210" si="46">+A202-SPOT</f>
        <v>460</v>
      </c>
      <c r="C202" s="9">
        <f t="shared" ref="C202:C210" si="47">+SPOT-A202</f>
        <v>-460</v>
      </c>
      <c r="D202" s="14"/>
      <c r="E202" s="8">
        <f t="shared" ref="E202:E210" si="48">+A202-DELIVERY</f>
        <v>460</v>
      </c>
      <c r="F202" s="8">
        <f t="shared" ref="F202:F210" si="49">+DELIVERY-A202</f>
        <v>-460</v>
      </c>
      <c r="G202" s="8">
        <f t="shared" ref="G202:G210" si="50">+B202+F202</f>
        <v>0</v>
      </c>
      <c r="H202" s="8">
        <f t="shared" ref="H202:H210" si="51">+C202+E202</f>
        <v>0</v>
      </c>
      <c r="I202" s="8">
        <f t="shared" ref="I202:I210" si="52">+B202+E202</f>
        <v>920</v>
      </c>
      <c r="J202" s="8">
        <f t="shared" ref="J202:J210" si="53">+C202+F202</f>
        <v>-920</v>
      </c>
      <c r="K202" s="14"/>
      <c r="L202" s="9">
        <f t="shared" ref="L202:L210" si="54">+MAX(A202-STRIKE_CALL,0)-PRIMA_CALL</f>
        <v>370</v>
      </c>
      <c r="M202" s="9">
        <f t="shared" ref="M202:M210" si="55">+PRIMA_CALL-MAX(A202-STRIKE_CALL,0)</f>
        <v>-370</v>
      </c>
      <c r="N202" s="9">
        <f t="shared" ref="N202:N210" si="56">+MAX(STRIKE_PUT-A202,0)-PRIMA_PUT</f>
        <v>-90</v>
      </c>
      <c r="O202" s="9">
        <f t="shared" ref="O202:O210" si="57">+PRIMA_PUT-MAX(STRIKE_PUT-A202,0)</f>
        <v>90</v>
      </c>
      <c r="P202" s="9">
        <f t="shared" ref="P202:P210" si="58">+B202+N202</f>
        <v>370</v>
      </c>
      <c r="Q202" s="9">
        <f t="shared" ref="Q202:Q210" si="59">+C202+L202</f>
        <v>-90</v>
      </c>
    </row>
    <row r="203" spans="1:17" x14ac:dyDescent="0.25">
      <c r="A203" s="8">
        <f t="shared" si="45"/>
        <v>3315</v>
      </c>
      <c r="B203" s="9">
        <f t="shared" si="46"/>
        <v>465</v>
      </c>
      <c r="C203" s="9">
        <f t="shared" si="47"/>
        <v>-465</v>
      </c>
      <c r="D203" s="14"/>
      <c r="E203" s="8">
        <f t="shared" si="48"/>
        <v>465</v>
      </c>
      <c r="F203" s="8">
        <f t="shared" si="49"/>
        <v>-465</v>
      </c>
      <c r="G203" s="8">
        <f t="shared" si="50"/>
        <v>0</v>
      </c>
      <c r="H203" s="8">
        <f t="shared" si="51"/>
        <v>0</v>
      </c>
      <c r="I203" s="8">
        <f t="shared" si="52"/>
        <v>930</v>
      </c>
      <c r="J203" s="8">
        <f t="shared" si="53"/>
        <v>-930</v>
      </c>
      <c r="K203" s="14"/>
      <c r="L203" s="9">
        <f t="shared" si="54"/>
        <v>375</v>
      </c>
      <c r="M203" s="9">
        <f t="shared" si="55"/>
        <v>-375</v>
      </c>
      <c r="N203" s="9">
        <f t="shared" si="56"/>
        <v>-90</v>
      </c>
      <c r="O203" s="9">
        <f t="shared" si="57"/>
        <v>90</v>
      </c>
      <c r="P203" s="9">
        <f t="shared" si="58"/>
        <v>375</v>
      </c>
      <c r="Q203" s="9">
        <f t="shared" si="59"/>
        <v>-90</v>
      </c>
    </row>
    <row r="204" spans="1:17" x14ac:dyDescent="0.25">
      <c r="A204" s="8">
        <f t="shared" si="45"/>
        <v>3320</v>
      </c>
      <c r="B204" s="9">
        <f t="shared" si="46"/>
        <v>470</v>
      </c>
      <c r="C204" s="9">
        <f t="shared" si="47"/>
        <v>-470</v>
      </c>
      <c r="D204" s="14"/>
      <c r="E204" s="8">
        <f t="shared" si="48"/>
        <v>470</v>
      </c>
      <c r="F204" s="8">
        <f t="shared" si="49"/>
        <v>-470</v>
      </c>
      <c r="G204" s="8">
        <f t="shared" si="50"/>
        <v>0</v>
      </c>
      <c r="H204" s="8">
        <f t="shared" si="51"/>
        <v>0</v>
      </c>
      <c r="I204" s="8">
        <f t="shared" si="52"/>
        <v>940</v>
      </c>
      <c r="J204" s="8">
        <f t="shared" si="53"/>
        <v>-940</v>
      </c>
      <c r="K204" s="14"/>
      <c r="L204" s="9">
        <f t="shared" si="54"/>
        <v>380</v>
      </c>
      <c r="M204" s="9">
        <f t="shared" si="55"/>
        <v>-380</v>
      </c>
      <c r="N204" s="9">
        <f t="shared" si="56"/>
        <v>-90</v>
      </c>
      <c r="O204" s="9">
        <f t="shared" si="57"/>
        <v>90</v>
      </c>
      <c r="P204" s="9">
        <f t="shared" si="58"/>
        <v>380</v>
      </c>
      <c r="Q204" s="9">
        <f t="shared" si="59"/>
        <v>-90</v>
      </c>
    </row>
    <row r="205" spans="1:17" x14ac:dyDescent="0.25">
      <c r="A205" s="8">
        <f t="shared" si="45"/>
        <v>3325</v>
      </c>
      <c r="B205" s="9">
        <f t="shared" si="46"/>
        <v>475</v>
      </c>
      <c r="C205" s="9">
        <f t="shared" si="47"/>
        <v>-475</v>
      </c>
      <c r="D205" s="14"/>
      <c r="E205" s="8">
        <f t="shared" si="48"/>
        <v>475</v>
      </c>
      <c r="F205" s="8">
        <f t="shared" si="49"/>
        <v>-475</v>
      </c>
      <c r="G205" s="8">
        <f t="shared" si="50"/>
        <v>0</v>
      </c>
      <c r="H205" s="8">
        <f t="shared" si="51"/>
        <v>0</v>
      </c>
      <c r="I205" s="8">
        <f t="shared" si="52"/>
        <v>950</v>
      </c>
      <c r="J205" s="8">
        <f t="shared" si="53"/>
        <v>-950</v>
      </c>
      <c r="K205" s="14"/>
      <c r="L205" s="9">
        <f t="shared" si="54"/>
        <v>385</v>
      </c>
      <c r="M205" s="9">
        <f t="shared" si="55"/>
        <v>-385</v>
      </c>
      <c r="N205" s="9">
        <f t="shared" si="56"/>
        <v>-90</v>
      </c>
      <c r="O205" s="9">
        <f t="shared" si="57"/>
        <v>90</v>
      </c>
      <c r="P205" s="9">
        <f t="shared" si="58"/>
        <v>385</v>
      </c>
      <c r="Q205" s="9">
        <f t="shared" si="59"/>
        <v>-90</v>
      </c>
    </row>
    <row r="206" spans="1:17" x14ac:dyDescent="0.25">
      <c r="A206" s="8">
        <f t="shared" si="45"/>
        <v>3330</v>
      </c>
      <c r="B206" s="9">
        <f t="shared" si="46"/>
        <v>480</v>
      </c>
      <c r="C206" s="9">
        <f t="shared" si="47"/>
        <v>-480</v>
      </c>
      <c r="D206" s="14"/>
      <c r="E206" s="8">
        <f t="shared" si="48"/>
        <v>480</v>
      </c>
      <c r="F206" s="8">
        <f t="shared" si="49"/>
        <v>-480</v>
      </c>
      <c r="G206" s="8">
        <f t="shared" si="50"/>
        <v>0</v>
      </c>
      <c r="H206" s="8">
        <f t="shared" si="51"/>
        <v>0</v>
      </c>
      <c r="I206" s="8">
        <f t="shared" si="52"/>
        <v>960</v>
      </c>
      <c r="J206" s="8">
        <f t="shared" si="53"/>
        <v>-960</v>
      </c>
      <c r="K206" s="14"/>
      <c r="L206" s="9">
        <f t="shared" si="54"/>
        <v>390</v>
      </c>
      <c r="M206" s="9">
        <f t="shared" si="55"/>
        <v>-390</v>
      </c>
      <c r="N206" s="9">
        <f t="shared" si="56"/>
        <v>-90</v>
      </c>
      <c r="O206" s="9">
        <f t="shared" si="57"/>
        <v>90</v>
      </c>
      <c r="P206" s="9">
        <f t="shared" si="58"/>
        <v>390</v>
      </c>
      <c r="Q206" s="9">
        <f t="shared" si="59"/>
        <v>-90</v>
      </c>
    </row>
    <row r="207" spans="1:17" x14ac:dyDescent="0.25">
      <c r="A207" s="8">
        <f t="shared" si="45"/>
        <v>3335</v>
      </c>
      <c r="B207" s="9">
        <f t="shared" si="46"/>
        <v>485</v>
      </c>
      <c r="C207" s="9">
        <f t="shared" si="47"/>
        <v>-485</v>
      </c>
      <c r="D207" s="14"/>
      <c r="E207" s="8">
        <f t="shared" si="48"/>
        <v>485</v>
      </c>
      <c r="F207" s="8">
        <f t="shared" si="49"/>
        <v>-485</v>
      </c>
      <c r="G207" s="8">
        <f t="shared" si="50"/>
        <v>0</v>
      </c>
      <c r="H207" s="8">
        <f t="shared" si="51"/>
        <v>0</v>
      </c>
      <c r="I207" s="8">
        <f t="shared" si="52"/>
        <v>970</v>
      </c>
      <c r="J207" s="8">
        <f t="shared" si="53"/>
        <v>-970</v>
      </c>
      <c r="K207" s="14"/>
      <c r="L207" s="9">
        <f t="shared" si="54"/>
        <v>395</v>
      </c>
      <c r="M207" s="9">
        <f t="shared" si="55"/>
        <v>-395</v>
      </c>
      <c r="N207" s="9">
        <f t="shared" si="56"/>
        <v>-90</v>
      </c>
      <c r="O207" s="9">
        <f t="shared" si="57"/>
        <v>90</v>
      </c>
      <c r="P207" s="9">
        <f t="shared" si="58"/>
        <v>395</v>
      </c>
      <c r="Q207" s="9">
        <f t="shared" si="59"/>
        <v>-90</v>
      </c>
    </row>
    <row r="208" spans="1:17" x14ac:dyDescent="0.25">
      <c r="A208" s="8">
        <f t="shared" si="45"/>
        <v>3340</v>
      </c>
      <c r="B208" s="9">
        <f t="shared" si="46"/>
        <v>490</v>
      </c>
      <c r="C208" s="9">
        <f t="shared" si="47"/>
        <v>-490</v>
      </c>
      <c r="D208" s="14"/>
      <c r="E208" s="8">
        <f t="shared" si="48"/>
        <v>490</v>
      </c>
      <c r="F208" s="8">
        <f t="shared" si="49"/>
        <v>-490</v>
      </c>
      <c r="G208" s="8">
        <f t="shared" si="50"/>
        <v>0</v>
      </c>
      <c r="H208" s="8">
        <f t="shared" si="51"/>
        <v>0</v>
      </c>
      <c r="I208" s="8">
        <f t="shared" si="52"/>
        <v>980</v>
      </c>
      <c r="J208" s="8">
        <f t="shared" si="53"/>
        <v>-980</v>
      </c>
      <c r="K208" s="14"/>
      <c r="L208" s="9">
        <f t="shared" si="54"/>
        <v>400</v>
      </c>
      <c r="M208" s="9">
        <f t="shared" si="55"/>
        <v>-400</v>
      </c>
      <c r="N208" s="9">
        <f t="shared" si="56"/>
        <v>-90</v>
      </c>
      <c r="O208" s="9">
        <f t="shared" si="57"/>
        <v>90</v>
      </c>
      <c r="P208" s="9">
        <f t="shared" si="58"/>
        <v>400</v>
      </c>
      <c r="Q208" s="9">
        <f t="shared" si="59"/>
        <v>-90</v>
      </c>
    </row>
    <row r="209" spans="1:17" x14ac:dyDescent="0.25">
      <c r="A209" s="8">
        <f t="shared" si="45"/>
        <v>3345</v>
      </c>
      <c r="B209" s="9">
        <f t="shared" si="46"/>
        <v>495</v>
      </c>
      <c r="C209" s="9">
        <f t="shared" si="47"/>
        <v>-495</v>
      </c>
      <c r="D209" s="14"/>
      <c r="E209" s="8">
        <f t="shared" si="48"/>
        <v>495</v>
      </c>
      <c r="F209" s="8">
        <f t="shared" si="49"/>
        <v>-495</v>
      </c>
      <c r="G209" s="8">
        <f t="shared" si="50"/>
        <v>0</v>
      </c>
      <c r="H209" s="8">
        <f t="shared" si="51"/>
        <v>0</v>
      </c>
      <c r="I209" s="8">
        <f t="shared" si="52"/>
        <v>990</v>
      </c>
      <c r="J209" s="8">
        <f t="shared" si="53"/>
        <v>-990</v>
      </c>
      <c r="K209" s="14"/>
      <c r="L209" s="9">
        <f t="shared" si="54"/>
        <v>405</v>
      </c>
      <c r="M209" s="9">
        <f t="shared" si="55"/>
        <v>-405</v>
      </c>
      <c r="N209" s="9">
        <f t="shared" si="56"/>
        <v>-90</v>
      </c>
      <c r="O209" s="9">
        <f t="shared" si="57"/>
        <v>90</v>
      </c>
      <c r="P209" s="9">
        <f t="shared" si="58"/>
        <v>405</v>
      </c>
      <c r="Q209" s="9">
        <f t="shared" si="59"/>
        <v>-90</v>
      </c>
    </row>
    <row r="210" spans="1:17" x14ac:dyDescent="0.25">
      <c r="A210" s="8">
        <f t="shared" si="45"/>
        <v>3350</v>
      </c>
      <c r="B210" s="9">
        <f t="shared" si="46"/>
        <v>500</v>
      </c>
      <c r="C210" s="9">
        <f t="shared" si="47"/>
        <v>-500</v>
      </c>
      <c r="D210" s="14"/>
      <c r="E210" s="8">
        <f t="shared" si="48"/>
        <v>500</v>
      </c>
      <c r="F210" s="8">
        <f t="shared" si="49"/>
        <v>-500</v>
      </c>
      <c r="G210" s="8">
        <f t="shared" si="50"/>
        <v>0</v>
      </c>
      <c r="H210" s="8">
        <f t="shared" si="51"/>
        <v>0</v>
      </c>
      <c r="I210" s="8">
        <f t="shared" si="52"/>
        <v>1000</v>
      </c>
      <c r="J210" s="8">
        <f t="shared" si="53"/>
        <v>-1000</v>
      </c>
      <c r="K210" s="14"/>
      <c r="L210" s="9">
        <f t="shared" si="54"/>
        <v>410</v>
      </c>
      <c r="M210" s="9">
        <f t="shared" si="55"/>
        <v>-410</v>
      </c>
      <c r="N210" s="9">
        <f t="shared" si="56"/>
        <v>-90</v>
      </c>
      <c r="O210" s="9">
        <f t="shared" si="57"/>
        <v>90</v>
      </c>
      <c r="P210" s="9">
        <f t="shared" si="58"/>
        <v>410</v>
      </c>
      <c r="Q210" s="9">
        <f t="shared" si="59"/>
        <v>-90</v>
      </c>
    </row>
  </sheetData>
  <mergeCells count="8">
    <mergeCell ref="P5:Q6"/>
    <mergeCell ref="L5:M6"/>
    <mergeCell ref="N5:O6"/>
    <mergeCell ref="B1:G1"/>
    <mergeCell ref="B5:C6"/>
    <mergeCell ref="E5:F6"/>
    <mergeCell ref="G5:H6"/>
    <mergeCell ref="I5:J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Data</vt:lpstr>
      <vt:lpstr>Posiciones a la Vista</vt:lpstr>
      <vt:lpstr>Posiciones en Futuros</vt:lpstr>
      <vt:lpstr>Pagos Opcion Call</vt:lpstr>
      <vt:lpstr>Pagos Opcion PUT</vt:lpstr>
      <vt:lpstr>Cobertura CALL</vt:lpstr>
      <vt:lpstr>Cobertura Opcion PUT</vt:lpstr>
      <vt:lpstr>DELIVERY</vt:lpstr>
      <vt:lpstr>PRIMA_CALL</vt:lpstr>
      <vt:lpstr>PRIMA_PUT</vt:lpstr>
      <vt:lpstr>SPOT</vt:lpstr>
      <vt:lpstr>STRIKE_CALL</vt:lpstr>
      <vt:lpstr>STRIKE_PUT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Freddy Llanto</cp:lastModifiedBy>
  <dcterms:created xsi:type="dcterms:W3CDTF">2018-03-24T15:41:26Z</dcterms:created>
  <dcterms:modified xsi:type="dcterms:W3CDTF">2021-03-12T14:26:29Z</dcterms:modified>
</cp:coreProperties>
</file>