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OneDrive\Escritorio\Lives\"/>
    </mc:Choice>
  </mc:AlternateContent>
  <xr:revisionPtr revIDLastSave="0" documentId="13_ncr:1_{8908A290-D987-445E-97FA-2A49DFFF7616}" xr6:coauthVersionLast="47" xr6:coauthVersionMax="47" xr10:uidLastSave="{00000000-0000-0000-0000-000000000000}"/>
  <bookViews>
    <workbookView xWindow="-120" yWindow="-120" windowWidth="29040" windowHeight="15720" xr2:uid="{6F3A9D54-E040-4B34-8D0C-F0F71A032A7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15" i="1" s="1"/>
  <c r="D18" i="1" s="1"/>
  <c r="H22" i="1"/>
  <c r="D22" i="1" s="1"/>
  <c r="C29" i="1" s="1"/>
  <c r="C31" i="1" s="1"/>
  <c r="C33" i="1" s="1"/>
  <c r="D24" i="1" l="1"/>
  <c r="A24" i="1" s="1"/>
  <c r="D17" i="1"/>
  <c r="C18" i="1" s="1"/>
  <c r="D30" i="1"/>
  <c r="D29" i="1"/>
  <c r="D31" i="1" l="1"/>
  <c r="D33" i="1" s="1"/>
</calcChain>
</file>

<file path=xl/sharedStrings.xml><?xml version="1.0" encoding="utf-8"?>
<sst xmlns="http://schemas.openxmlformats.org/spreadsheetml/2006/main" count="44" uniqueCount="37">
  <si>
    <t>Precio Spot al inicio</t>
  </si>
  <si>
    <t>Precio Spot al cierre</t>
  </si>
  <si>
    <t>Precio Strike</t>
  </si>
  <si>
    <t>Con Derivado</t>
  </si>
  <si>
    <t>Sin Derivado</t>
  </si>
  <si>
    <t>$</t>
  </si>
  <si>
    <t>Venta de 1 Oz Au</t>
  </si>
  <si>
    <t>Liquidación del derivado</t>
  </si>
  <si>
    <t>Ingresos</t>
  </si>
  <si>
    <t>Costo de venta</t>
  </si>
  <si>
    <t>Margen bruto</t>
  </si>
  <si>
    <t>LA LOGICA DE LOS FUTUROS</t>
  </si>
  <si>
    <t>PRODUCTO FINANCIERO</t>
  </si>
  <si>
    <t>Contratos Futuros</t>
  </si>
  <si>
    <t>Futuros sobre commodities</t>
  </si>
  <si>
    <t>Se negocian en Bolsas especializadas:</t>
  </si>
  <si>
    <t>Mercado : Chicago Mercantile Exchange (CME Group)</t>
  </si>
  <si>
    <t>En una fecha futura</t>
  </si>
  <si>
    <t xml:space="preserve">A un precio fijo </t>
  </si>
  <si>
    <t>1 Oz Au</t>
  </si>
  <si>
    <t>USD</t>
  </si>
  <si>
    <t>Contrato para vender algo</t>
  </si>
  <si>
    <t>Futuro en posición corta</t>
  </si>
  <si>
    <t>LIQUIDACION</t>
  </si>
  <si>
    <t>Hoy es</t>
  </si>
  <si>
    <t>Precio Spot del Au</t>
  </si>
  <si>
    <t>Precio Spot vs Precio Strike</t>
  </si>
  <si>
    <t>Efectivo</t>
  </si>
  <si>
    <t>D</t>
  </si>
  <si>
    <t>H</t>
  </si>
  <si>
    <t>La Bolsa nos QUITA Efectivo</t>
  </si>
  <si>
    <t>Pérdida por IFDerivado</t>
  </si>
  <si>
    <t>CUBRIENDO RIESGOS DE MERCADO</t>
  </si>
  <si>
    <t xml:space="preserve">Estado de </t>
  </si>
  <si>
    <t>resultados</t>
  </si>
  <si>
    <t>D84.T7F,kqhJAC.</t>
  </si>
  <si>
    <t>Contadorfreddyllanto@gmail.com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</si>
</sst>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5" borderId="0" xfId="0" applyFill="1"/>
    <xf numFmtId="4" fontId="6" fillId="5" borderId="0" xfId="0" applyNumberFormat="1" applyFont="1" applyFill="1"/>
    <xf numFmtId="0" fontId="2" fillId="6" borderId="0" xfId="0" applyFont="1" applyFill="1"/>
    <xf numFmtId="4" fontId="2" fillId="6" borderId="0" xfId="0" applyNumberFormat="1" applyFont="1" applyFill="1"/>
    <xf numFmtId="0" fontId="2" fillId="7" borderId="0" xfId="0" applyFont="1" applyFill="1"/>
    <xf numFmtId="0" fontId="5" fillId="7" borderId="0" xfId="0" applyFont="1" applyFill="1"/>
    <xf numFmtId="0" fontId="5" fillId="8" borderId="0" xfId="0" applyFont="1" applyFill="1"/>
    <xf numFmtId="0" fontId="0" fillId="0" borderId="0" xfId="0" applyAlignment="1">
      <alignment horizontal="right"/>
    </xf>
    <xf numFmtId="0" fontId="0" fillId="9" borderId="0" xfId="0" applyFill="1" applyAlignment="1">
      <alignment horizontal="right"/>
    </xf>
    <xf numFmtId="14" fontId="0" fillId="9" borderId="0" xfId="0" applyNumberFormat="1" applyFill="1"/>
    <xf numFmtId="164" fontId="0" fillId="9" borderId="0" xfId="1" applyNumberFormat="1" applyFont="1" applyFill="1" applyAlignment="1">
      <alignment horizontal="right"/>
    </xf>
    <xf numFmtId="0" fontId="5" fillId="10" borderId="0" xfId="0" applyFont="1" applyFill="1"/>
    <xf numFmtId="0" fontId="0" fillId="2" borderId="0" xfId="0" applyFill="1"/>
    <xf numFmtId="0" fontId="4" fillId="3" borderId="0" xfId="0" applyFont="1" applyFill="1"/>
    <xf numFmtId="14" fontId="4" fillId="3" borderId="0" xfId="0" applyNumberFormat="1" applyFont="1" applyFill="1"/>
    <xf numFmtId="0" fontId="4" fillId="3" borderId="0" xfId="0" applyFont="1" applyFill="1" applyAlignment="1">
      <alignment horizontal="right"/>
    </xf>
    <xf numFmtId="164" fontId="4" fillId="3" borderId="0" xfId="1" applyNumberFormat="1" applyFont="1" applyFill="1"/>
    <xf numFmtId="0" fontId="4" fillId="11" borderId="0" xfId="0" applyFont="1" applyFill="1"/>
    <xf numFmtId="0" fontId="0" fillId="11" borderId="0" xfId="0" applyFill="1"/>
    <xf numFmtId="164" fontId="4" fillId="11" borderId="0" xfId="1" applyNumberFormat="1" applyFont="1" applyFill="1"/>
    <xf numFmtId="0" fontId="4" fillId="12" borderId="0" xfId="0" applyFont="1" applyFill="1"/>
    <xf numFmtId="0" fontId="0" fillId="12" borderId="0" xfId="0" applyFill="1"/>
    <xf numFmtId="164" fontId="0" fillId="12" borderId="0" xfId="0" applyNumberFormat="1" applyFill="1"/>
    <xf numFmtId="0" fontId="6" fillId="2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4" fontId="4" fillId="4" borderId="0" xfId="0" applyNumberFormat="1" applyFont="1" applyFill="1"/>
    <xf numFmtId="0" fontId="4" fillId="13" borderId="0" xfId="0" applyFont="1" applyFill="1"/>
    <xf numFmtId="0" fontId="4" fillId="13" borderId="0" xfId="0" applyFont="1" applyFill="1" applyAlignment="1">
      <alignment horizontal="right"/>
    </xf>
    <xf numFmtId="4" fontId="4" fillId="13" borderId="0" xfId="0" applyNumberFormat="1" applyFont="1" applyFill="1"/>
    <xf numFmtId="0" fontId="4" fillId="9" borderId="0" xfId="0" applyFont="1" applyFill="1"/>
    <xf numFmtId="0" fontId="4" fillId="9" borderId="0" xfId="0" applyFont="1" applyFill="1" applyAlignment="1">
      <alignment horizontal="right"/>
    </xf>
    <xf numFmtId="0" fontId="4" fillId="14" borderId="0" xfId="0" applyFont="1" applyFill="1"/>
    <xf numFmtId="0" fontId="4" fillId="14" borderId="0" xfId="0" applyFont="1" applyFill="1" applyAlignment="1">
      <alignment horizontal="right"/>
    </xf>
    <xf numFmtId="4" fontId="4" fillId="14" borderId="0" xfId="0" applyNumberFormat="1" applyFont="1" applyFill="1"/>
    <xf numFmtId="0" fontId="3" fillId="0" borderId="0" xfId="0" applyFont="1"/>
    <xf numFmtId="4" fontId="3" fillId="0" borderId="0" xfId="0" applyNumberFormat="1" applyFont="1"/>
    <xf numFmtId="4" fontId="7" fillId="9" borderId="0" xfId="0" applyNumberFormat="1" applyFont="1" applyFill="1"/>
    <xf numFmtId="0" fontId="2" fillId="7" borderId="0" xfId="0" applyFont="1" applyFill="1" applyAlignment="1">
      <alignment horizontal="center"/>
    </xf>
    <xf numFmtId="0" fontId="0" fillId="15" borderId="0" xfId="0" applyFill="1"/>
    <xf numFmtId="4" fontId="0" fillId="15" borderId="0" xfId="0" applyNumberFormat="1" applyFill="1"/>
    <xf numFmtId="0" fontId="7" fillId="0" borderId="0" xfId="0" applyFont="1"/>
    <xf numFmtId="4" fontId="7" fillId="0" borderId="0" xfId="0" applyNumberFormat="1" applyFont="1"/>
    <xf numFmtId="0" fontId="8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24</xdr:row>
      <xdr:rowOff>133350</xdr:rowOff>
    </xdr:from>
    <xdr:to>
      <xdr:col>8</xdr:col>
      <xdr:colOff>711200</xdr:colOff>
      <xdr:row>32</xdr:row>
      <xdr:rowOff>146050</xdr:rowOff>
    </xdr:to>
    <xdr:sp macro="" textlink="">
      <xdr:nvSpPr>
        <xdr:cNvPr id="3" name="Diagrama de flujo: proceso 2">
          <a:extLst>
            <a:ext uri="{FF2B5EF4-FFF2-40B4-BE49-F238E27FC236}">
              <a16:creationId xmlns:a16="http://schemas.microsoft.com/office/drawing/2014/main" id="{4F1F0D7A-D790-CD0E-69C3-33A3EF6EEE93}"/>
            </a:ext>
          </a:extLst>
        </xdr:cNvPr>
        <xdr:cNvSpPr/>
      </xdr:nvSpPr>
      <xdr:spPr>
        <a:xfrm>
          <a:off x="6242050" y="6610350"/>
          <a:ext cx="914400" cy="1536700"/>
        </a:xfrm>
        <a:prstGeom prst="flowChartProcess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3</xdr:col>
      <xdr:colOff>157788</xdr:colOff>
      <xdr:row>33</xdr:row>
      <xdr:rowOff>146846</xdr:rowOff>
    </xdr:from>
    <xdr:to>
      <xdr:col>3</xdr:col>
      <xdr:colOff>429846</xdr:colOff>
      <xdr:row>35</xdr:row>
      <xdr:rowOff>168923</xdr:rowOff>
    </xdr:to>
    <xdr:sp macro="" textlink="">
      <xdr:nvSpPr>
        <xdr:cNvPr id="4" name="Flecha: hacia arriba 3">
          <a:extLst>
            <a:ext uri="{FF2B5EF4-FFF2-40B4-BE49-F238E27FC236}">
              <a16:creationId xmlns:a16="http://schemas.microsoft.com/office/drawing/2014/main" id="{4C1F6900-2D58-4158-A7AE-666B774A7031}"/>
            </a:ext>
          </a:extLst>
        </xdr:cNvPr>
        <xdr:cNvSpPr/>
      </xdr:nvSpPr>
      <xdr:spPr>
        <a:xfrm rot="862636">
          <a:off x="2437438" y="8338346"/>
          <a:ext cx="272058" cy="403077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ontadorfreddyllan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F2AF6-EBF0-4D4D-AD24-8858CDB1CF84}">
  <dimension ref="A1:H36"/>
  <sheetViews>
    <sheetView tabSelected="1" zoomScale="150" zoomScaleNormal="150" workbookViewId="0"/>
  </sheetViews>
  <sheetFormatPr baseColWidth="10" defaultRowHeight="15" x14ac:dyDescent="0.25"/>
  <cols>
    <col min="2" max="2" width="9.42578125" customWidth="1"/>
    <col min="3" max="3" width="13.28515625" customWidth="1"/>
    <col min="4" max="4" width="12.28515625" customWidth="1"/>
    <col min="8" max="8" width="11.85546875" bestFit="1" customWidth="1"/>
  </cols>
  <sheetData>
    <row r="1" spans="1:4" x14ac:dyDescent="0.25">
      <c r="A1" s="7" t="s">
        <v>11</v>
      </c>
      <c r="B1" s="8"/>
      <c r="C1" s="8"/>
      <c r="D1" s="8"/>
    </row>
    <row r="2" spans="1:4" x14ac:dyDescent="0.25">
      <c r="A2" s="2" t="s">
        <v>12</v>
      </c>
    </row>
    <row r="3" spans="1:4" x14ac:dyDescent="0.25">
      <c r="A3" t="s">
        <v>13</v>
      </c>
    </row>
    <row r="4" spans="1:4" x14ac:dyDescent="0.25">
      <c r="A4" t="s">
        <v>14</v>
      </c>
    </row>
    <row r="5" spans="1:4" x14ac:dyDescent="0.25">
      <c r="A5" t="s">
        <v>15</v>
      </c>
    </row>
    <row r="6" spans="1:4" x14ac:dyDescent="0.25">
      <c r="A6" t="s">
        <v>16</v>
      </c>
    </row>
    <row r="7" spans="1:4" x14ac:dyDescent="0.25">
      <c r="A7" s="9" t="s">
        <v>22</v>
      </c>
      <c r="B7" s="9"/>
      <c r="C7" s="9"/>
      <c r="D7" s="9"/>
    </row>
    <row r="8" spans="1:4" x14ac:dyDescent="0.25">
      <c r="A8" t="s">
        <v>21</v>
      </c>
      <c r="D8" s="11" t="s">
        <v>19</v>
      </c>
    </row>
    <row r="9" spans="1:4" x14ac:dyDescent="0.25">
      <c r="A9" t="s">
        <v>17</v>
      </c>
      <c r="D9" s="12">
        <v>46053</v>
      </c>
    </row>
    <row r="10" spans="1:4" x14ac:dyDescent="0.25">
      <c r="A10" t="s">
        <v>18</v>
      </c>
      <c r="C10" s="10" t="s">
        <v>20</v>
      </c>
      <c r="D10" s="13">
        <v>3300</v>
      </c>
    </row>
    <row r="11" spans="1:4" x14ac:dyDescent="0.25">
      <c r="A11" s="14" t="s">
        <v>23</v>
      </c>
      <c r="B11" s="14"/>
      <c r="C11" s="14"/>
      <c r="D11" s="14"/>
    </row>
    <row r="12" spans="1:4" x14ac:dyDescent="0.25">
      <c r="A12" s="16" t="s">
        <v>24</v>
      </c>
      <c r="B12" s="16"/>
      <c r="C12" s="16"/>
      <c r="D12" s="17">
        <v>46053</v>
      </c>
    </row>
    <row r="13" spans="1:4" x14ac:dyDescent="0.25">
      <c r="A13" s="16" t="s">
        <v>25</v>
      </c>
      <c r="B13" s="16"/>
      <c r="C13" s="18" t="s">
        <v>20</v>
      </c>
      <c r="D13" s="19">
        <v>4000</v>
      </c>
    </row>
    <row r="14" spans="1:4" x14ac:dyDescent="0.25">
      <c r="A14" s="16" t="s">
        <v>26</v>
      </c>
      <c r="B14" s="16"/>
      <c r="C14" s="18" t="s">
        <v>20</v>
      </c>
      <c r="D14" s="19">
        <f>+D10-D13</f>
        <v>-700</v>
      </c>
    </row>
    <row r="15" spans="1:4" x14ac:dyDescent="0.25">
      <c r="A15" s="20" t="s">
        <v>30</v>
      </c>
      <c r="B15" s="21"/>
      <c r="C15" s="21"/>
      <c r="D15" s="22">
        <f>+D14</f>
        <v>-700</v>
      </c>
    </row>
    <row r="16" spans="1:4" x14ac:dyDescent="0.25">
      <c r="C16" s="1" t="s">
        <v>28</v>
      </c>
      <c r="D16" s="1" t="s">
        <v>29</v>
      </c>
    </row>
    <row r="17" spans="1:8" x14ac:dyDescent="0.25">
      <c r="A17" s="23" t="s">
        <v>27</v>
      </c>
      <c r="B17" s="24"/>
      <c r="C17" s="25"/>
      <c r="D17" s="25">
        <f>-D15</f>
        <v>700</v>
      </c>
    </row>
    <row r="18" spans="1:8" x14ac:dyDescent="0.25">
      <c r="A18" s="23" t="s">
        <v>31</v>
      </c>
      <c r="B18" s="24"/>
      <c r="C18" s="25">
        <f>+D17</f>
        <v>700</v>
      </c>
      <c r="D18" s="25">
        <f>+C17</f>
        <v>0</v>
      </c>
    </row>
    <row r="20" spans="1:8" x14ac:dyDescent="0.25">
      <c r="A20" s="26" t="s">
        <v>32</v>
      </c>
      <c r="B20" s="15"/>
      <c r="C20" s="15"/>
      <c r="D20" s="15"/>
    </row>
    <row r="21" spans="1:8" x14ac:dyDescent="0.25">
      <c r="A21" s="27" t="s">
        <v>0</v>
      </c>
      <c r="B21" s="27"/>
      <c r="C21" s="28" t="s">
        <v>20</v>
      </c>
      <c r="D21" s="29">
        <v>3100</v>
      </c>
    </row>
    <row r="22" spans="1:8" x14ac:dyDescent="0.25">
      <c r="A22" s="33" t="s">
        <v>1</v>
      </c>
      <c r="B22" s="33"/>
      <c r="C22" s="34" t="s">
        <v>20</v>
      </c>
      <c r="D22" s="40">
        <f ca="1">+D21*H22/100</f>
        <v>1550</v>
      </c>
      <c r="H22">
        <f ca="1">RANDBETWEEN(50,129)</f>
        <v>50</v>
      </c>
    </row>
    <row r="23" spans="1:8" x14ac:dyDescent="0.25">
      <c r="A23" s="30" t="s">
        <v>2</v>
      </c>
      <c r="B23" s="30"/>
      <c r="C23" s="31" t="s">
        <v>20</v>
      </c>
      <c r="D23" s="32">
        <v>3300</v>
      </c>
    </row>
    <row r="24" spans="1:8" x14ac:dyDescent="0.25">
      <c r="A24" s="35" t="str">
        <f ca="1">IF(D24&lt;0,"Pérdida", "Ganancia")</f>
        <v>Ganancia</v>
      </c>
      <c r="B24" s="35"/>
      <c r="C24" s="36" t="s">
        <v>20</v>
      </c>
      <c r="D24" s="37">
        <f ca="1">+D23-D22</f>
        <v>1750</v>
      </c>
    </row>
    <row r="26" spans="1:8" x14ac:dyDescent="0.25">
      <c r="A26" s="7" t="s">
        <v>33</v>
      </c>
      <c r="B26" s="7"/>
      <c r="C26" s="7" t="s">
        <v>4</v>
      </c>
      <c r="D26" s="7" t="s">
        <v>3</v>
      </c>
    </row>
    <row r="27" spans="1:8" x14ac:dyDescent="0.25">
      <c r="A27" s="7" t="s">
        <v>34</v>
      </c>
      <c r="B27" s="7"/>
      <c r="C27" s="41" t="s">
        <v>5</v>
      </c>
      <c r="D27" s="41" t="s">
        <v>5</v>
      </c>
    </row>
    <row r="28" spans="1:8" x14ac:dyDescent="0.25">
      <c r="A28" s="2" t="s">
        <v>8</v>
      </c>
      <c r="C28" s="1"/>
      <c r="D28" s="1"/>
    </row>
    <row r="29" spans="1:8" x14ac:dyDescent="0.25">
      <c r="A29" s="44" t="s">
        <v>6</v>
      </c>
      <c r="B29" s="44"/>
      <c r="C29" s="45">
        <f ca="1">+D22</f>
        <v>1550</v>
      </c>
      <c r="D29" s="45">
        <f ca="1">+D22</f>
        <v>1550</v>
      </c>
    </row>
    <row r="30" spans="1:8" x14ac:dyDescent="0.25">
      <c r="A30" s="42" t="s">
        <v>7</v>
      </c>
      <c r="B30" s="42"/>
      <c r="C30" s="42">
        <v>0</v>
      </c>
      <c r="D30" s="43">
        <f ca="1">(D23-D22)</f>
        <v>1750</v>
      </c>
    </row>
    <row r="31" spans="1:8" x14ac:dyDescent="0.25">
      <c r="A31" s="3"/>
      <c r="B31" s="3"/>
      <c r="C31" s="4">
        <f ca="1">+C29+C30</f>
        <v>1550</v>
      </c>
      <c r="D31" s="4">
        <f ca="1">+D29+D30</f>
        <v>3300</v>
      </c>
    </row>
    <row r="32" spans="1:8" x14ac:dyDescent="0.25">
      <c r="A32" s="38" t="s">
        <v>9</v>
      </c>
      <c r="B32" s="38"/>
      <c r="C32" s="39">
        <v>-1000</v>
      </c>
      <c r="D32" s="39">
        <v>-1000</v>
      </c>
    </row>
    <row r="33" spans="1:5" x14ac:dyDescent="0.25">
      <c r="A33" s="5" t="s">
        <v>10</v>
      </c>
      <c r="B33" s="5"/>
      <c r="C33" s="6">
        <f ca="1">+C31+C32</f>
        <v>550</v>
      </c>
      <c r="D33" s="6">
        <f ca="1">+D31+D32</f>
        <v>2300</v>
      </c>
    </row>
    <row r="35" spans="1:5" x14ac:dyDescent="0.25">
      <c r="E35" s="2" t="s">
        <v>35</v>
      </c>
    </row>
    <row r="36" spans="1:5" x14ac:dyDescent="0.25">
      <c r="E36" s="46" t="s">
        <v>36</v>
      </c>
    </row>
  </sheetData>
  <hyperlinks>
    <hyperlink ref="E36" r:id="rId1" xr:uid="{23E2C340-55BE-4736-8E3E-EDED5A81E2AE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dcterms:created xsi:type="dcterms:W3CDTF">2025-07-11T04:26:56Z</dcterms:created>
  <dcterms:modified xsi:type="dcterms:W3CDTF">2025-07-17T15:44:10Z</dcterms:modified>
</cp:coreProperties>
</file>